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AJUSTES INFRAESTRUCTURA FUENTE DE ORO\EXPLANACIÒN DE TERREPLENES Y MOVIMIENTOS DE TIERRA\"/>
    </mc:Choice>
  </mc:AlternateContent>
  <xr:revisionPtr revIDLastSave="0" documentId="13_ncr:1_{673AECA8-E05C-4A4D-8240-52434B712E3F}" xr6:coauthVersionLast="47" xr6:coauthVersionMax="47" xr10:uidLastSave="{00000000-0000-0000-0000-000000000000}"/>
  <bookViews>
    <workbookView xWindow="4740" yWindow="1455" windowWidth="21600" windowHeight="11295" activeTab="1" xr2:uid="{C3B59215-4E43-4FA2-8B7E-5C3304B9B783}"/>
  </bookViews>
  <sheets>
    <sheet name="Estanque 1" sheetId="1" r:id="rId1"/>
    <sheet name="Estanque 2" sheetId="4" r:id="rId2"/>
    <sheet name="Reservori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4" l="1"/>
  <c r="D54" i="4"/>
  <c r="C54" i="4"/>
  <c r="B54" i="4"/>
  <c r="E53" i="4"/>
  <c r="D53" i="4"/>
  <c r="C53" i="4"/>
  <c r="B53" i="4"/>
  <c r="E52" i="4"/>
  <c r="D52" i="4"/>
  <c r="C52" i="4"/>
  <c r="B52" i="4"/>
  <c r="E51" i="4"/>
  <c r="D51" i="4"/>
  <c r="C51" i="4"/>
  <c r="B51" i="4"/>
  <c r="E50" i="4"/>
  <c r="D50" i="4"/>
  <c r="C50" i="4"/>
  <c r="B50" i="4"/>
  <c r="E49" i="4"/>
  <c r="D49" i="4"/>
  <c r="C49" i="4"/>
  <c r="B49" i="4"/>
  <c r="E48" i="4"/>
  <c r="D48" i="4"/>
  <c r="C48" i="4"/>
  <c r="B48" i="4"/>
  <c r="E47" i="4"/>
  <c r="D47" i="4"/>
  <c r="C47" i="4"/>
  <c r="B47" i="4"/>
  <c r="E46" i="4"/>
  <c r="D46" i="4"/>
  <c r="C46" i="4"/>
  <c r="B46" i="4"/>
  <c r="E45" i="4"/>
  <c r="D45" i="4"/>
  <c r="C45" i="4"/>
  <c r="B45" i="4"/>
  <c r="E44" i="4"/>
  <c r="D44" i="4"/>
  <c r="C44" i="4"/>
  <c r="B44" i="4"/>
  <c r="E43" i="4"/>
  <c r="D43" i="4"/>
  <c r="C43" i="4"/>
  <c r="B43" i="4"/>
  <c r="E42" i="4"/>
  <c r="D42" i="4"/>
  <c r="C42" i="4"/>
  <c r="B42" i="4"/>
  <c r="E41" i="4"/>
  <c r="D41" i="4"/>
  <c r="C41" i="4"/>
  <c r="B41" i="4"/>
  <c r="E40" i="4"/>
  <c r="D40" i="4"/>
  <c r="C40" i="4"/>
  <c r="B40" i="4"/>
  <c r="E39" i="4"/>
  <c r="D39" i="4"/>
  <c r="C39" i="4"/>
  <c r="B39" i="4"/>
  <c r="E38" i="4"/>
  <c r="D38" i="4"/>
  <c r="C38" i="4"/>
  <c r="B38" i="4"/>
  <c r="E37" i="4"/>
  <c r="D37" i="4"/>
  <c r="C37" i="4"/>
  <c r="B37" i="4"/>
  <c r="H36" i="4"/>
  <c r="F36" i="4"/>
  <c r="F37" i="4" s="1"/>
  <c r="E36" i="4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D36" i="4"/>
  <c r="C36" i="4"/>
  <c r="B36" i="4"/>
  <c r="H30" i="4"/>
  <c r="F38" i="4" l="1"/>
  <c r="H37" i="4"/>
  <c r="H38" i="4" l="1"/>
  <c r="F39" i="4"/>
  <c r="H39" i="4" l="1"/>
  <c r="F40" i="4"/>
  <c r="F41" i="4" l="1"/>
  <c r="H40" i="4"/>
  <c r="F42" i="4" l="1"/>
  <c r="H41" i="4"/>
  <c r="H42" i="4" l="1"/>
  <c r="F43" i="4"/>
  <c r="F44" i="4" l="1"/>
  <c r="H43" i="4"/>
  <c r="H44" i="4" l="1"/>
  <c r="F45" i="4"/>
  <c r="F46" i="4" l="1"/>
  <c r="H45" i="4"/>
  <c r="F47" i="4" l="1"/>
  <c r="H46" i="4"/>
  <c r="H47" i="4" l="1"/>
  <c r="F48" i="4"/>
  <c r="F49" i="4" l="1"/>
  <c r="H48" i="4"/>
  <c r="H49" i="4" l="1"/>
  <c r="F50" i="4"/>
  <c r="H50" i="4" l="1"/>
  <c r="F51" i="4"/>
  <c r="F52" i="4" l="1"/>
  <c r="H51" i="4"/>
  <c r="H52" i="4" l="1"/>
  <c r="F53" i="4"/>
  <c r="F54" i="4" l="1"/>
  <c r="H54" i="4" s="1"/>
  <c r="H53" i="4"/>
</calcChain>
</file>

<file path=xl/sharedStrings.xml><?xml version="1.0" encoding="utf-8"?>
<sst xmlns="http://schemas.openxmlformats.org/spreadsheetml/2006/main" count="199" uniqueCount="70">
  <si>
    <t>Volume Report</t>
  </si>
  <si>
    <t>Date: 23/04/2024 11:14:35 a. m.</t>
  </si>
  <si>
    <t>Aignment: Estanque 1</t>
  </si>
  <si>
    <t>Sample Line Group: Muestreo 10m</t>
  </si>
  <si>
    <t>Start Sta: 0+000.00</t>
  </si>
  <si>
    <t>End Sta: 0+441.83</t>
  </si>
  <si>
    <t>Station</t>
  </si>
  <si>
    <t>Cut Area (Sq.M.)</t>
  </si>
  <si>
    <t>Cut Volume (Cu.M.)</t>
  </si>
  <si>
    <t>Fill Area (Sq.M.)</t>
  </si>
  <si>
    <t>Fill Volume (Cu.M.)</t>
  </si>
  <si>
    <t>Cum. Cut Vol. (Cu.M.)</t>
  </si>
  <si>
    <t>Cum. Fill Vol. (Cu.M.)</t>
  </si>
  <si>
    <t>Cum. Net Vol. (Cu.M.)</t>
  </si>
  <si>
    <t>0+000.00</t>
  </si>
  <si>
    <t>0+010.00</t>
  </si>
  <si>
    <t>0+020.00</t>
  </si>
  <si>
    <t>0+030.00</t>
  </si>
  <si>
    <t>0+040.00</t>
  </si>
  <si>
    <t>0+050.00</t>
  </si>
  <si>
    <t>0+060.00</t>
  </si>
  <si>
    <t>0+070.00</t>
  </si>
  <si>
    <t>0+080.00</t>
  </si>
  <si>
    <t>0+090.00</t>
  </si>
  <si>
    <t>0+100.00</t>
  </si>
  <si>
    <t>0+110.00</t>
  </si>
  <si>
    <t>0+120.00</t>
  </si>
  <si>
    <t>0+130.00</t>
  </si>
  <si>
    <t>0+140.00</t>
  </si>
  <si>
    <t>0+150.00</t>
  </si>
  <si>
    <t>0+160.00</t>
  </si>
  <si>
    <t>0+170.00</t>
  </si>
  <si>
    <t>0+180.00</t>
  </si>
  <si>
    <t>0+190.00</t>
  </si>
  <si>
    <t>0+200.00</t>
  </si>
  <si>
    <t>0+210.00</t>
  </si>
  <si>
    <t>0+220.00</t>
  </si>
  <si>
    <t>0+230.00</t>
  </si>
  <si>
    <t>0+240.00</t>
  </si>
  <si>
    <t>0+250.00</t>
  </si>
  <si>
    <t>0+260.00</t>
  </si>
  <si>
    <t>0+270.00</t>
  </si>
  <si>
    <t>0+280.00</t>
  </si>
  <si>
    <t>0+290.00</t>
  </si>
  <si>
    <t>0+300.00</t>
  </si>
  <si>
    <t>0+310.00</t>
  </si>
  <si>
    <t>0+320.00</t>
  </si>
  <si>
    <t>0+330.00</t>
  </si>
  <si>
    <t>0+340.00</t>
  </si>
  <si>
    <t>0+350.00</t>
  </si>
  <si>
    <t>0+360.00</t>
  </si>
  <si>
    <t>0+370.00</t>
  </si>
  <si>
    <t>0+380.00</t>
  </si>
  <si>
    <t>0+390.00</t>
  </si>
  <si>
    <t>0+400.00</t>
  </si>
  <si>
    <t>0+410.00</t>
  </si>
  <si>
    <t>0+420.00</t>
  </si>
  <si>
    <t>0+430.00</t>
  </si>
  <si>
    <t>End Sta: 0+185.04</t>
  </si>
  <si>
    <t>Aignment: Estanque 2</t>
  </si>
  <si>
    <t>Date: 23/04/2024 11:18:28 a. m.</t>
  </si>
  <si>
    <t>Aignment: Estanque 3</t>
  </si>
  <si>
    <t>Sample Line Group: Muestreo 10m (1)</t>
  </si>
  <si>
    <t>End Sta: 0+315.00</t>
  </si>
  <si>
    <t>0+315.00</t>
  </si>
  <si>
    <t>Volume Report 1</t>
  </si>
  <si>
    <t>Volume Report 2</t>
  </si>
  <si>
    <t>Date: 21/04/2024 07:24:22 p. m.</t>
  </si>
  <si>
    <t>Date: 22/04/2024 05:24:22 p. m.</t>
  </si>
  <si>
    <t xml:space="preserve">Final Volume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</si>
</sst>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/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left" wrapTex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3176F-A04F-4859-B7AA-111761945594}">
  <dimension ref="A1:H54"/>
  <sheetViews>
    <sheetView showGridLines="0" topLeftCell="B24" workbookViewId="0">
      <selection activeCell="H11" sqref="H11:H54"/>
    </sheetView>
  </sheetViews>
  <sheetFormatPr baseColWidth="10" defaultRowHeight="14.25"/>
  <cols>
    <col min="1" max="1" width="12.875" bestFit="1" customWidth="1"/>
    <col min="2" max="2" width="16.625" bestFit="1" customWidth="1"/>
    <col min="3" max="3" width="15.875" bestFit="1" customWidth="1"/>
    <col min="4" max="4" width="12.875" bestFit="1" customWidth="1"/>
    <col min="5" max="5" width="15.625" bestFit="1" customWidth="1"/>
    <col min="6" max="6" width="17.25" bestFit="1" customWidth="1"/>
    <col min="7" max="7" width="17" bestFit="1" customWidth="1"/>
    <col min="8" max="8" width="17.25" bestFit="1" customWidth="1"/>
    <col min="257" max="257" width="12.875" bestFit="1" customWidth="1"/>
    <col min="258" max="258" width="16.625" bestFit="1" customWidth="1"/>
    <col min="259" max="259" width="15.875" bestFit="1" customWidth="1"/>
    <col min="260" max="260" width="12.875" bestFit="1" customWidth="1"/>
    <col min="261" max="261" width="15.625" bestFit="1" customWidth="1"/>
    <col min="262" max="262" width="17.25" bestFit="1" customWidth="1"/>
    <col min="263" max="263" width="17" bestFit="1" customWidth="1"/>
    <col min="264" max="264" width="17.25" bestFit="1" customWidth="1"/>
    <col min="513" max="513" width="12.875" bestFit="1" customWidth="1"/>
    <col min="514" max="514" width="16.625" bestFit="1" customWidth="1"/>
    <col min="515" max="515" width="15.875" bestFit="1" customWidth="1"/>
    <col min="516" max="516" width="12.875" bestFit="1" customWidth="1"/>
    <col min="517" max="517" width="15.625" bestFit="1" customWidth="1"/>
    <col min="518" max="518" width="17.25" bestFit="1" customWidth="1"/>
    <col min="519" max="519" width="17" bestFit="1" customWidth="1"/>
    <col min="520" max="520" width="17.25" bestFit="1" customWidth="1"/>
    <col min="769" max="769" width="12.875" bestFit="1" customWidth="1"/>
    <col min="770" max="770" width="16.625" bestFit="1" customWidth="1"/>
    <col min="771" max="771" width="15.875" bestFit="1" customWidth="1"/>
    <col min="772" max="772" width="12.875" bestFit="1" customWidth="1"/>
    <col min="773" max="773" width="15.625" bestFit="1" customWidth="1"/>
    <col min="774" max="774" width="17.25" bestFit="1" customWidth="1"/>
    <col min="775" max="775" width="17" bestFit="1" customWidth="1"/>
    <col min="776" max="776" width="17.25" bestFit="1" customWidth="1"/>
    <col min="1025" max="1025" width="12.875" bestFit="1" customWidth="1"/>
    <col min="1026" max="1026" width="16.625" bestFit="1" customWidth="1"/>
    <col min="1027" max="1027" width="15.875" bestFit="1" customWidth="1"/>
    <col min="1028" max="1028" width="12.875" bestFit="1" customWidth="1"/>
    <col min="1029" max="1029" width="15.625" bestFit="1" customWidth="1"/>
    <col min="1030" max="1030" width="17.25" bestFit="1" customWidth="1"/>
    <col min="1031" max="1031" width="17" bestFit="1" customWidth="1"/>
    <col min="1032" max="1032" width="17.25" bestFit="1" customWidth="1"/>
    <col min="1281" max="1281" width="12.875" bestFit="1" customWidth="1"/>
    <col min="1282" max="1282" width="16.625" bestFit="1" customWidth="1"/>
    <col min="1283" max="1283" width="15.875" bestFit="1" customWidth="1"/>
    <col min="1284" max="1284" width="12.875" bestFit="1" customWidth="1"/>
    <col min="1285" max="1285" width="15.625" bestFit="1" customWidth="1"/>
    <col min="1286" max="1286" width="17.25" bestFit="1" customWidth="1"/>
    <col min="1287" max="1287" width="17" bestFit="1" customWidth="1"/>
    <col min="1288" max="1288" width="17.25" bestFit="1" customWidth="1"/>
    <col min="1537" max="1537" width="12.875" bestFit="1" customWidth="1"/>
    <col min="1538" max="1538" width="16.625" bestFit="1" customWidth="1"/>
    <col min="1539" max="1539" width="15.875" bestFit="1" customWidth="1"/>
    <col min="1540" max="1540" width="12.875" bestFit="1" customWidth="1"/>
    <col min="1541" max="1541" width="15.625" bestFit="1" customWidth="1"/>
    <col min="1542" max="1542" width="17.25" bestFit="1" customWidth="1"/>
    <col min="1543" max="1543" width="17" bestFit="1" customWidth="1"/>
    <col min="1544" max="1544" width="17.25" bestFit="1" customWidth="1"/>
    <col min="1793" max="1793" width="12.875" bestFit="1" customWidth="1"/>
    <col min="1794" max="1794" width="16.625" bestFit="1" customWidth="1"/>
    <col min="1795" max="1795" width="15.875" bestFit="1" customWidth="1"/>
    <col min="1796" max="1796" width="12.875" bestFit="1" customWidth="1"/>
    <col min="1797" max="1797" width="15.625" bestFit="1" customWidth="1"/>
    <col min="1798" max="1798" width="17.25" bestFit="1" customWidth="1"/>
    <col min="1799" max="1799" width="17" bestFit="1" customWidth="1"/>
    <col min="1800" max="1800" width="17.25" bestFit="1" customWidth="1"/>
    <col min="2049" max="2049" width="12.875" bestFit="1" customWidth="1"/>
    <col min="2050" max="2050" width="16.625" bestFit="1" customWidth="1"/>
    <col min="2051" max="2051" width="15.875" bestFit="1" customWidth="1"/>
    <col min="2052" max="2052" width="12.875" bestFit="1" customWidth="1"/>
    <col min="2053" max="2053" width="15.625" bestFit="1" customWidth="1"/>
    <col min="2054" max="2054" width="17.25" bestFit="1" customWidth="1"/>
    <col min="2055" max="2055" width="17" bestFit="1" customWidth="1"/>
    <col min="2056" max="2056" width="17.25" bestFit="1" customWidth="1"/>
    <col min="2305" max="2305" width="12.875" bestFit="1" customWidth="1"/>
    <col min="2306" max="2306" width="16.625" bestFit="1" customWidth="1"/>
    <col min="2307" max="2307" width="15.875" bestFit="1" customWidth="1"/>
    <col min="2308" max="2308" width="12.875" bestFit="1" customWidth="1"/>
    <col min="2309" max="2309" width="15.625" bestFit="1" customWidth="1"/>
    <col min="2310" max="2310" width="17.25" bestFit="1" customWidth="1"/>
    <col min="2311" max="2311" width="17" bestFit="1" customWidth="1"/>
    <col min="2312" max="2312" width="17.25" bestFit="1" customWidth="1"/>
    <col min="2561" max="2561" width="12.875" bestFit="1" customWidth="1"/>
    <col min="2562" max="2562" width="16.625" bestFit="1" customWidth="1"/>
    <col min="2563" max="2563" width="15.875" bestFit="1" customWidth="1"/>
    <col min="2564" max="2564" width="12.875" bestFit="1" customWidth="1"/>
    <col min="2565" max="2565" width="15.625" bestFit="1" customWidth="1"/>
    <col min="2566" max="2566" width="17.25" bestFit="1" customWidth="1"/>
    <col min="2567" max="2567" width="17" bestFit="1" customWidth="1"/>
    <col min="2568" max="2568" width="17.25" bestFit="1" customWidth="1"/>
    <col min="2817" max="2817" width="12.875" bestFit="1" customWidth="1"/>
    <col min="2818" max="2818" width="16.625" bestFit="1" customWidth="1"/>
    <col min="2819" max="2819" width="15.875" bestFit="1" customWidth="1"/>
    <col min="2820" max="2820" width="12.875" bestFit="1" customWidth="1"/>
    <col min="2821" max="2821" width="15.625" bestFit="1" customWidth="1"/>
    <col min="2822" max="2822" width="17.25" bestFit="1" customWidth="1"/>
    <col min="2823" max="2823" width="17" bestFit="1" customWidth="1"/>
    <col min="2824" max="2824" width="17.25" bestFit="1" customWidth="1"/>
    <col min="3073" max="3073" width="12.875" bestFit="1" customWidth="1"/>
    <col min="3074" max="3074" width="16.625" bestFit="1" customWidth="1"/>
    <col min="3075" max="3075" width="15.875" bestFit="1" customWidth="1"/>
    <col min="3076" max="3076" width="12.875" bestFit="1" customWidth="1"/>
    <col min="3077" max="3077" width="15.625" bestFit="1" customWidth="1"/>
    <col min="3078" max="3078" width="17.25" bestFit="1" customWidth="1"/>
    <col min="3079" max="3079" width="17" bestFit="1" customWidth="1"/>
    <col min="3080" max="3080" width="17.25" bestFit="1" customWidth="1"/>
    <col min="3329" max="3329" width="12.875" bestFit="1" customWidth="1"/>
    <col min="3330" max="3330" width="16.625" bestFit="1" customWidth="1"/>
    <col min="3331" max="3331" width="15.875" bestFit="1" customWidth="1"/>
    <col min="3332" max="3332" width="12.875" bestFit="1" customWidth="1"/>
    <col min="3333" max="3333" width="15.625" bestFit="1" customWidth="1"/>
    <col min="3334" max="3334" width="17.25" bestFit="1" customWidth="1"/>
    <col min="3335" max="3335" width="17" bestFit="1" customWidth="1"/>
    <col min="3336" max="3336" width="17.25" bestFit="1" customWidth="1"/>
    <col min="3585" max="3585" width="12.875" bestFit="1" customWidth="1"/>
    <col min="3586" max="3586" width="16.625" bestFit="1" customWidth="1"/>
    <col min="3587" max="3587" width="15.875" bestFit="1" customWidth="1"/>
    <col min="3588" max="3588" width="12.875" bestFit="1" customWidth="1"/>
    <col min="3589" max="3589" width="15.625" bestFit="1" customWidth="1"/>
    <col min="3590" max="3590" width="17.25" bestFit="1" customWidth="1"/>
    <col min="3591" max="3591" width="17" bestFit="1" customWidth="1"/>
    <col min="3592" max="3592" width="17.25" bestFit="1" customWidth="1"/>
    <col min="3841" max="3841" width="12.875" bestFit="1" customWidth="1"/>
    <col min="3842" max="3842" width="16.625" bestFit="1" customWidth="1"/>
    <col min="3843" max="3843" width="15.875" bestFit="1" customWidth="1"/>
    <col min="3844" max="3844" width="12.875" bestFit="1" customWidth="1"/>
    <col min="3845" max="3845" width="15.625" bestFit="1" customWidth="1"/>
    <col min="3846" max="3846" width="17.25" bestFit="1" customWidth="1"/>
    <col min="3847" max="3847" width="17" bestFit="1" customWidth="1"/>
    <col min="3848" max="3848" width="17.25" bestFit="1" customWidth="1"/>
    <col min="4097" max="4097" width="12.875" bestFit="1" customWidth="1"/>
    <col min="4098" max="4098" width="16.625" bestFit="1" customWidth="1"/>
    <col min="4099" max="4099" width="15.875" bestFit="1" customWidth="1"/>
    <col min="4100" max="4100" width="12.875" bestFit="1" customWidth="1"/>
    <col min="4101" max="4101" width="15.625" bestFit="1" customWidth="1"/>
    <col min="4102" max="4102" width="17.25" bestFit="1" customWidth="1"/>
    <col min="4103" max="4103" width="17" bestFit="1" customWidth="1"/>
    <col min="4104" max="4104" width="17.25" bestFit="1" customWidth="1"/>
    <col min="4353" max="4353" width="12.875" bestFit="1" customWidth="1"/>
    <col min="4354" max="4354" width="16.625" bestFit="1" customWidth="1"/>
    <col min="4355" max="4355" width="15.875" bestFit="1" customWidth="1"/>
    <col min="4356" max="4356" width="12.875" bestFit="1" customWidth="1"/>
    <col min="4357" max="4357" width="15.625" bestFit="1" customWidth="1"/>
    <col min="4358" max="4358" width="17.25" bestFit="1" customWidth="1"/>
    <col min="4359" max="4359" width="17" bestFit="1" customWidth="1"/>
    <col min="4360" max="4360" width="17.25" bestFit="1" customWidth="1"/>
    <col min="4609" max="4609" width="12.875" bestFit="1" customWidth="1"/>
    <col min="4610" max="4610" width="16.625" bestFit="1" customWidth="1"/>
    <col min="4611" max="4611" width="15.875" bestFit="1" customWidth="1"/>
    <col min="4612" max="4612" width="12.875" bestFit="1" customWidth="1"/>
    <col min="4613" max="4613" width="15.625" bestFit="1" customWidth="1"/>
    <col min="4614" max="4614" width="17.25" bestFit="1" customWidth="1"/>
    <col min="4615" max="4615" width="17" bestFit="1" customWidth="1"/>
    <col min="4616" max="4616" width="17.25" bestFit="1" customWidth="1"/>
    <col min="4865" max="4865" width="12.875" bestFit="1" customWidth="1"/>
    <col min="4866" max="4866" width="16.625" bestFit="1" customWidth="1"/>
    <col min="4867" max="4867" width="15.875" bestFit="1" customWidth="1"/>
    <col min="4868" max="4868" width="12.875" bestFit="1" customWidth="1"/>
    <col min="4869" max="4869" width="15.625" bestFit="1" customWidth="1"/>
    <col min="4870" max="4870" width="17.25" bestFit="1" customWidth="1"/>
    <col min="4871" max="4871" width="17" bestFit="1" customWidth="1"/>
    <col min="4872" max="4872" width="17.25" bestFit="1" customWidth="1"/>
    <col min="5121" max="5121" width="12.875" bestFit="1" customWidth="1"/>
    <col min="5122" max="5122" width="16.625" bestFit="1" customWidth="1"/>
    <col min="5123" max="5123" width="15.875" bestFit="1" customWidth="1"/>
    <col min="5124" max="5124" width="12.875" bestFit="1" customWidth="1"/>
    <col min="5125" max="5125" width="15.625" bestFit="1" customWidth="1"/>
    <col min="5126" max="5126" width="17.25" bestFit="1" customWidth="1"/>
    <col min="5127" max="5127" width="17" bestFit="1" customWidth="1"/>
    <col min="5128" max="5128" width="17.25" bestFit="1" customWidth="1"/>
    <col min="5377" max="5377" width="12.875" bestFit="1" customWidth="1"/>
    <col min="5378" max="5378" width="16.625" bestFit="1" customWidth="1"/>
    <col min="5379" max="5379" width="15.875" bestFit="1" customWidth="1"/>
    <col min="5380" max="5380" width="12.875" bestFit="1" customWidth="1"/>
    <col min="5381" max="5381" width="15.625" bestFit="1" customWidth="1"/>
    <col min="5382" max="5382" width="17.25" bestFit="1" customWidth="1"/>
    <col min="5383" max="5383" width="17" bestFit="1" customWidth="1"/>
    <col min="5384" max="5384" width="17.25" bestFit="1" customWidth="1"/>
    <col min="5633" max="5633" width="12.875" bestFit="1" customWidth="1"/>
    <col min="5634" max="5634" width="16.625" bestFit="1" customWidth="1"/>
    <col min="5635" max="5635" width="15.875" bestFit="1" customWidth="1"/>
    <col min="5636" max="5636" width="12.875" bestFit="1" customWidth="1"/>
    <col min="5637" max="5637" width="15.625" bestFit="1" customWidth="1"/>
    <col min="5638" max="5638" width="17.25" bestFit="1" customWidth="1"/>
    <col min="5639" max="5639" width="17" bestFit="1" customWidth="1"/>
    <col min="5640" max="5640" width="17.25" bestFit="1" customWidth="1"/>
    <col min="5889" max="5889" width="12.875" bestFit="1" customWidth="1"/>
    <col min="5890" max="5890" width="16.625" bestFit="1" customWidth="1"/>
    <col min="5891" max="5891" width="15.875" bestFit="1" customWidth="1"/>
    <col min="5892" max="5892" width="12.875" bestFit="1" customWidth="1"/>
    <col min="5893" max="5893" width="15.625" bestFit="1" customWidth="1"/>
    <col min="5894" max="5894" width="17.25" bestFit="1" customWidth="1"/>
    <col min="5895" max="5895" width="17" bestFit="1" customWidth="1"/>
    <col min="5896" max="5896" width="17.25" bestFit="1" customWidth="1"/>
    <col min="6145" max="6145" width="12.875" bestFit="1" customWidth="1"/>
    <col min="6146" max="6146" width="16.625" bestFit="1" customWidth="1"/>
    <col min="6147" max="6147" width="15.875" bestFit="1" customWidth="1"/>
    <col min="6148" max="6148" width="12.875" bestFit="1" customWidth="1"/>
    <col min="6149" max="6149" width="15.625" bestFit="1" customWidth="1"/>
    <col min="6150" max="6150" width="17.25" bestFit="1" customWidth="1"/>
    <col min="6151" max="6151" width="17" bestFit="1" customWidth="1"/>
    <col min="6152" max="6152" width="17.25" bestFit="1" customWidth="1"/>
    <col min="6401" max="6401" width="12.875" bestFit="1" customWidth="1"/>
    <col min="6402" max="6402" width="16.625" bestFit="1" customWidth="1"/>
    <col min="6403" max="6403" width="15.875" bestFit="1" customWidth="1"/>
    <col min="6404" max="6404" width="12.875" bestFit="1" customWidth="1"/>
    <col min="6405" max="6405" width="15.625" bestFit="1" customWidth="1"/>
    <col min="6406" max="6406" width="17.25" bestFit="1" customWidth="1"/>
    <col min="6407" max="6407" width="17" bestFit="1" customWidth="1"/>
    <col min="6408" max="6408" width="17.25" bestFit="1" customWidth="1"/>
    <col min="6657" max="6657" width="12.875" bestFit="1" customWidth="1"/>
    <col min="6658" max="6658" width="16.625" bestFit="1" customWidth="1"/>
    <col min="6659" max="6659" width="15.875" bestFit="1" customWidth="1"/>
    <col min="6660" max="6660" width="12.875" bestFit="1" customWidth="1"/>
    <col min="6661" max="6661" width="15.625" bestFit="1" customWidth="1"/>
    <col min="6662" max="6662" width="17.25" bestFit="1" customWidth="1"/>
    <col min="6663" max="6663" width="17" bestFit="1" customWidth="1"/>
    <col min="6664" max="6664" width="17.25" bestFit="1" customWidth="1"/>
    <col min="6913" max="6913" width="12.875" bestFit="1" customWidth="1"/>
    <col min="6914" max="6914" width="16.625" bestFit="1" customWidth="1"/>
    <col min="6915" max="6915" width="15.875" bestFit="1" customWidth="1"/>
    <col min="6916" max="6916" width="12.875" bestFit="1" customWidth="1"/>
    <col min="6917" max="6917" width="15.625" bestFit="1" customWidth="1"/>
    <col min="6918" max="6918" width="17.25" bestFit="1" customWidth="1"/>
    <col min="6919" max="6919" width="17" bestFit="1" customWidth="1"/>
    <col min="6920" max="6920" width="17.25" bestFit="1" customWidth="1"/>
    <col min="7169" max="7169" width="12.875" bestFit="1" customWidth="1"/>
    <col min="7170" max="7170" width="16.625" bestFit="1" customWidth="1"/>
    <col min="7171" max="7171" width="15.875" bestFit="1" customWidth="1"/>
    <col min="7172" max="7172" width="12.875" bestFit="1" customWidth="1"/>
    <col min="7173" max="7173" width="15.625" bestFit="1" customWidth="1"/>
    <col min="7174" max="7174" width="17.25" bestFit="1" customWidth="1"/>
    <col min="7175" max="7175" width="17" bestFit="1" customWidth="1"/>
    <col min="7176" max="7176" width="17.25" bestFit="1" customWidth="1"/>
    <col min="7425" max="7425" width="12.875" bestFit="1" customWidth="1"/>
    <col min="7426" max="7426" width="16.625" bestFit="1" customWidth="1"/>
    <col min="7427" max="7427" width="15.875" bestFit="1" customWidth="1"/>
    <col min="7428" max="7428" width="12.875" bestFit="1" customWidth="1"/>
    <col min="7429" max="7429" width="15.625" bestFit="1" customWidth="1"/>
    <col min="7430" max="7430" width="17.25" bestFit="1" customWidth="1"/>
    <col min="7431" max="7431" width="17" bestFit="1" customWidth="1"/>
    <col min="7432" max="7432" width="17.25" bestFit="1" customWidth="1"/>
    <col min="7681" max="7681" width="12.875" bestFit="1" customWidth="1"/>
    <col min="7682" max="7682" width="16.625" bestFit="1" customWidth="1"/>
    <col min="7683" max="7683" width="15.875" bestFit="1" customWidth="1"/>
    <col min="7684" max="7684" width="12.875" bestFit="1" customWidth="1"/>
    <col min="7685" max="7685" width="15.625" bestFit="1" customWidth="1"/>
    <col min="7686" max="7686" width="17.25" bestFit="1" customWidth="1"/>
    <col min="7687" max="7687" width="17" bestFit="1" customWidth="1"/>
    <col min="7688" max="7688" width="17.25" bestFit="1" customWidth="1"/>
    <col min="7937" max="7937" width="12.875" bestFit="1" customWidth="1"/>
    <col min="7938" max="7938" width="16.625" bestFit="1" customWidth="1"/>
    <col min="7939" max="7939" width="15.875" bestFit="1" customWidth="1"/>
    <col min="7940" max="7940" width="12.875" bestFit="1" customWidth="1"/>
    <col min="7941" max="7941" width="15.625" bestFit="1" customWidth="1"/>
    <col min="7942" max="7942" width="17.25" bestFit="1" customWidth="1"/>
    <col min="7943" max="7943" width="17" bestFit="1" customWidth="1"/>
    <col min="7944" max="7944" width="17.25" bestFit="1" customWidth="1"/>
    <col min="8193" max="8193" width="12.875" bestFit="1" customWidth="1"/>
    <col min="8194" max="8194" width="16.625" bestFit="1" customWidth="1"/>
    <col min="8195" max="8195" width="15.875" bestFit="1" customWidth="1"/>
    <col min="8196" max="8196" width="12.875" bestFit="1" customWidth="1"/>
    <col min="8197" max="8197" width="15.625" bestFit="1" customWidth="1"/>
    <col min="8198" max="8198" width="17.25" bestFit="1" customWidth="1"/>
    <col min="8199" max="8199" width="17" bestFit="1" customWidth="1"/>
    <col min="8200" max="8200" width="17.25" bestFit="1" customWidth="1"/>
    <col min="8449" max="8449" width="12.875" bestFit="1" customWidth="1"/>
    <col min="8450" max="8450" width="16.625" bestFit="1" customWidth="1"/>
    <col min="8451" max="8451" width="15.875" bestFit="1" customWidth="1"/>
    <col min="8452" max="8452" width="12.875" bestFit="1" customWidth="1"/>
    <col min="8453" max="8453" width="15.625" bestFit="1" customWidth="1"/>
    <col min="8454" max="8454" width="17.25" bestFit="1" customWidth="1"/>
    <col min="8455" max="8455" width="17" bestFit="1" customWidth="1"/>
    <col min="8456" max="8456" width="17.25" bestFit="1" customWidth="1"/>
    <col min="8705" max="8705" width="12.875" bestFit="1" customWidth="1"/>
    <col min="8706" max="8706" width="16.625" bestFit="1" customWidth="1"/>
    <col min="8707" max="8707" width="15.875" bestFit="1" customWidth="1"/>
    <col min="8708" max="8708" width="12.875" bestFit="1" customWidth="1"/>
    <col min="8709" max="8709" width="15.625" bestFit="1" customWidth="1"/>
    <col min="8710" max="8710" width="17.25" bestFit="1" customWidth="1"/>
    <col min="8711" max="8711" width="17" bestFit="1" customWidth="1"/>
    <col min="8712" max="8712" width="17.25" bestFit="1" customWidth="1"/>
    <col min="8961" max="8961" width="12.875" bestFit="1" customWidth="1"/>
    <col min="8962" max="8962" width="16.625" bestFit="1" customWidth="1"/>
    <col min="8963" max="8963" width="15.875" bestFit="1" customWidth="1"/>
    <col min="8964" max="8964" width="12.875" bestFit="1" customWidth="1"/>
    <col min="8965" max="8965" width="15.625" bestFit="1" customWidth="1"/>
    <col min="8966" max="8966" width="17.25" bestFit="1" customWidth="1"/>
    <col min="8967" max="8967" width="17" bestFit="1" customWidth="1"/>
    <col min="8968" max="8968" width="17.25" bestFit="1" customWidth="1"/>
    <col min="9217" max="9217" width="12.875" bestFit="1" customWidth="1"/>
    <col min="9218" max="9218" width="16.625" bestFit="1" customWidth="1"/>
    <col min="9219" max="9219" width="15.875" bestFit="1" customWidth="1"/>
    <col min="9220" max="9220" width="12.875" bestFit="1" customWidth="1"/>
    <col min="9221" max="9221" width="15.625" bestFit="1" customWidth="1"/>
    <col min="9222" max="9222" width="17.25" bestFit="1" customWidth="1"/>
    <col min="9223" max="9223" width="17" bestFit="1" customWidth="1"/>
    <col min="9224" max="9224" width="17.25" bestFit="1" customWidth="1"/>
    <col min="9473" max="9473" width="12.875" bestFit="1" customWidth="1"/>
    <col min="9474" max="9474" width="16.625" bestFit="1" customWidth="1"/>
    <col min="9475" max="9475" width="15.875" bestFit="1" customWidth="1"/>
    <col min="9476" max="9476" width="12.875" bestFit="1" customWidth="1"/>
    <col min="9477" max="9477" width="15.625" bestFit="1" customWidth="1"/>
    <col min="9478" max="9478" width="17.25" bestFit="1" customWidth="1"/>
    <col min="9479" max="9479" width="17" bestFit="1" customWidth="1"/>
    <col min="9480" max="9480" width="17.25" bestFit="1" customWidth="1"/>
    <col min="9729" max="9729" width="12.875" bestFit="1" customWidth="1"/>
    <col min="9730" max="9730" width="16.625" bestFit="1" customWidth="1"/>
    <col min="9731" max="9731" width="15.875" bestFit="1" customWidth="1"/>
    <col min="9732" max="9732" width="12.875" bestFit="1" customWidth="1"/>
    <col min="9733" max="9733" width="15.625" bestFit="1" customWidth="1"/>
    <col min="9734" max="9734" width="17.25" bestFit="1" customWidth="1"/>
    <col min="9735" max="9735" width="17" bestFit="1" customWidth="1"/>
    <col min="9736" max="9736" width="17.25" bestFit="1" customWidth="1"/>
    <col min="9985" max="9985" width="12.875" bestFit="1" customWidth="1"/>
    <col min="9986" max="9986" width="16.625" bestFit="1" customWidth="1"/>
    <col min="9987" max="9987" width="15.875" bestFit="1" customWidth="1"/>
    <col min="9988" max="9988" width="12.875" bestFit="1" customWidth="1"/>
    <col min="9989" max="9989" width="15.625" bestFit="1" customWidth="1"/>
    <col min="9990" max="9990" width="17.25" bestFit="1" customWidth="1"/>
    <col min="9991" max="9991" width="17" bestFit="1" customWidth="1"/>
    <col min="9992" max="9992" width="17.25" bestFit="1" customWidth="1"/>
    <col min="10241" max="10241" width="12.875" bestFit="1" customWidth="1"/>
    <col min="10242" max="10242" width="16.625" bestFit="1" customWidth="1"/>
    <col min="10243" max="10243" width="15.875" bestFit="1" customWidth="1"/>
    <col min="10244" max="10244" width="12.875" bestFit="1" customWidth="1"/>
    <col min="10245" max="10245" width="15.625" bestFit="1" customWidth="1"/>
    <col min="10246" max="10246" width="17.25" bestFit="1" customWidth="1"/>
    <col min="10247" max="10247" width="17" bestFit="1" customWidth="1"/>
    <col min="10248" max="10248" width="17.25" bestFit="1" customWidth="1"/>
    <col min="10497" max="10497" width="12.875" bestFit="1" customWidth="1"/>
    <col min="10498" max="10498" width="16.625" bestFit="1" customWidth="1"/>
    <col min="10499" max="10499" width="15.875" bestFit="1" customWidth="1"/>
    <col min="10500" max="10500" width="12.875" bestFit="1" customWidth="1"/>
    <col min="10501" max="10501" width="15.625" bestFit="1" customWidth="1"/>
    <col min="10502" max="10502" width="17.25" bestFit="1" customWidth="1"/>
    <col min="10503" max="10503" width="17" bestFit="1" customWidth="1"/>
    <col min="10504" max="10504" width="17.25" bestFit="1" customWidth="1"/>
    <col min="10753" max="10753" width="12.875" bestFit="1" customWidth="1"/>
    <col min="10754" max="10754" width="16.625" bestFit="1" customWidth="1"/>
    <col min="10755" max="10755" width="15.875" bestFit="1" customWidth="1"/>
    <col min="10756" max="10756" width="12.875" bestFit="1" customWidth="1"/>
    <col min="10757" max="10757" width="15.625" bestFit="1" customWidth="1"/>
    <col min="10758" max="10758" width="17.25" bestFit="1" customWidth="1"/>
    <col min="10759" max="10759" width="17" bestFit="1" customWidth="1"/>
    <col min="10760" max="10760" width="17.25" bestFit="1" customWidth="1"/>
    <col min="11009" max="11009" width="12.875" bestFit="1" customWidth="1"/>
    <col min="11010" max="11010" width="16.625" bestFit="1" customWidth="1"/>
    <col min="11011" max="11011" width="15.875" bestFit="1" customWidth="1"/>
    <col min="11012" max="11012" width="12.875" bestFit="1" customWidth="1"/>
    <col min="11013" max="11013" width="15.625" bestFit="1" customWidth="1"/>
    <col min="11014" max="11014" width="17.25" bestFit="1" customWidth="1"/>
    <col min="11015" max="11015" width="17" bestFit="1" customWidth="1"/>
    <col min="11016" max="11016" width="17.25" bestFit="1" customWidth="1"/>
    <col min="11265" max="11265" width="12.875" bestFit="1" customWidth="1"/>
    <col min="11266" max="11266" width="16.625" bestFit="1" customWidth="1"/>
    <col min="11267" max="11267" width="15.875" bestFit="1" customWidth="1"/>
    <col min="11268" max="11268" width="12.875" bestFit="1" customWidth="1"/>
    <col min="11269" max="11269" width="15.625" bestFit="1" customWidth="1"/>
    <col min="11270" max="11270" width="17.25" bestFit="1" customWidth="1"/>
    <col min="11271" max="11271" width="17" bestFit="1" customWidth="1"/>
    <col min="11272" max="11272" width="17.25" bestFit="1" customWidth="1"/>
    <col min="11521" max="11521" width="12.875" bestFit="1" customWidth="1"/>
    <col min="11522" max="11522" width="16.625" bestFit="1" customWidth="1"/>
    <col min="11523" max="11523" width="15.875" bestFit="1" customWidth="1"/>
    <col min="11524" max="11524" width="12.875" bestFit="1" customWidth="1"/>
    <col min="11525" max="11525" width="15.625" bestFit="1" customWidth="1"/>
    <col min="11526" max="11526" width="17.25" bestFit="1" customWidth="1"/>
    <col min="11527" max="11527" width="17" bestFit="1" customWidth="1"/>
    <col min="11528" max="11528" width="17.25" bestFit="1" customWidth="1"/>
    <col min="11777" max="11777" width="12.875" bestFit="1" customWidth="1"/>
    <col min="11778" max="11778" width="16.625" bestFit="1" customWidth="1"/>
    <col min="11779" max="11779" width="15.875" bestFit="1" customWidth="1"/>
    <col min="11780" max="11780" width="12.875" bestFit="1" customWidth="1"/>
    <col min="11781" max="11781" width="15.625" bestFit="1" customWidth="1"/>
    <col min="11782" max="11782" width="17.25" bestFit="1" customWidth="1"/>
    <col min="11783" max="11783" width="17" bestFit="1" customWidth="1"/>
    <col min="11784" max="11784" width="17.25" bestFit="1" customWidth="1"/>
    <col min="12033" max="12033" width="12.875" bestFit="1" customWidth="1"/>
    <col min="12034" max="12034" width="16.625" bestFit="1" customWidth="1"/>
    <col min="12035" max="12035" width="15.875" bestFit="1" customWidth="1"/>
    <col min="12036" max="12036" width="12.875" bestFit="1" customWidth="1"/>
    <col min="12037" max="12037" width="15.625" bestFit="1" customWidth="1"/>
    <col min="12038" max="12038" width="17.25" bestFit="1" customWidth="1"/>
    <col min="12039" max="12039" width="17" bestFit="1" customWidth="1"/>
    <col min="12040" max="12040" width="17.25" bestFit="1" customWidth="1"/>
    <col min="12289" max="12289" width="12.875" bestFit="1" customWidth="1"/>
    <col min="12290" max="12290" width="16.625" bestFit="1" customWidth="1"/>
    <col min="12291" max="12291" width="15.875" bestFit="1" customWidth="1"/>
    <col min="12292" max="12292" width="12.875" bestFit="1" customWidth="1"/>
    <col min="12293" max="12293" width="15.625" bestFit="1" customWidth="1"/>
    <col min="12294" max="12294" width="17.25" bestFit="1" customWidth="1"/>
    <col min="12295" max="12295" width="17" bestFit="1" customWidth="1"/>
    <col min="12296" max="12296" width="17.25" bestFit="1" customWidth="1"/>
    <col min="12545" max="12545" width="12.875" bestFit="1" customWidth="1"/>
    <col min="12546" max="12546" width="16.625" bestFit="1" customWidth="1"/>
    <col min="12547" max="12547" width="15.875" bestFit="1" customWidth="1"/>
    <col min="12548" max="12548" width="12.875" bestFit="1" customWidth="1"/>
    <col min="12549" max="12549" width="15.625" bestFit="1" customWidth="1"/>
    <col min="12550" max="12550" width="17.25" bestFit="1" customWidth="1"/>
    <col min="12551" max="12551" width="17" bestFit="1" customWidth="1"/>
    <col min="12552" max="12552" width="17.25" bestFit="1" customWidth="1"/>
    <col min="12801" max="12801" width="12.875" bestFit="1" customWidth="1"/>
    <col min="12802" max="12802" width="16.625" bestFit="1" customWidth="1"/>
    <col min="12803" max="12803" width="15.875" bestFit="1" customWidth="1"/>
    <col min="12804" max="12804" width="12.875" bestFit="1" customWidth="1"/>
    <col min="12805" max="12805" width="15.625" bestFit="1" customWidth="1"/>
    <col min="12806" max="12806" width="17.25" bestFit="1" customWidth="1"/>
    <col min="12807" max="12807" width="17" bestFit="1" customWidth="1"/>
    <col min="12808" max="12808" width="17.25" bestFit="1" customWidth="1"/>
    <col min="13057" max="13057" width="12.875" bestFit="1" customWidth="1"/>
    <col min="13058" max="13058" width="16.625" bestFit="1" customWidth="1"/>
    <col min="13059" max="13059" width="15.875" bestFit="1" customWidth="1"/>
    <col min="13060" max="13060" width="12.875" bestFit="1" customWidth="1"/>
    <col min="13061" max="13061" width="15.625" bestFit="1" customWidth="1"/>
    <col min="13062" max="13062" width="17.25" bestFit="1" customWidth="1"/>
    <col min="13063" max="13063" width="17" bestFit="1" customWidth="1"/>
    <col min="13064" max="13064" width="17.25" bestFit="1" customWidth="1"/>
    <col min="13313" max="13313" width="12.875" bestFit="1" customWidth="1"/>
    <col min="13314" max="13314" width="16.625" bestFit="1" customWidth="1"/>
    <col min="13315" max="13315" width="15.875" bestFit="1" customWidth="1"/>
    <col min="13316" max="13316" width="12.875" bestFit="1" customWidth="1"/>
    <col min="13317" max="13317" width="15.625" bestFit="1" customWidth="1"/>
    <col min="13318" max="13318" width="17.25" bestFit="1" customWidth="1"/>
    <col min="13319" max="13319" width="17" bestFit="1" customWidth="1"/>
    <col min="13320" max="13320" width="17.25" bestFit="1" customWidth="1"/>
    <col min="13569" max="13569" width="12.875" bestFit="1" customWidth="1"/>
    <col min="13570" max="13570" width="16.625" bestFit="1" customWidth="1"/>
    <col min="13571" max="13571" width="15.875" bestFit="1" customWidth="1"/>
    <col min="13572" max="13572" width="12.875" bestFit="1" customWidth="1"/>
    <col min="13573" max="13573" width="15.625" bestFit="1" customWidth="1"/>
    <col min="13574" max="13574" width="17.25" bestFit="1" customWidth="1"/>
    <col min="13575" max="13575" width="17" bestFit="1" customWidth="1"/>
    <col min="13576" max="13576" width="17.25" bestFit="1" customWidth="1"/>
    <col min="13825" max="13825" width="12.875" bestFit="1" customWidth="1"/>
    <col min="13826" max="13826" width="16.625" bestFit="1" customWidth="1"/>
    <col min="13827" max="13827" width="15.875" bestFit="1" customWidth="1"/>
    <col min="13828" max="13828" width="12.875" bestFit="1" customWidth="1"/>
    <col min="13829" max="13829" width="15.625" bestFit="1" customWidth="1"/>
    <col min="13830" max="13830" width="17.25" bestFit="1" customWidth="1"/>
    <col min="13831" max="13831" width="17" bestFit="1" customWidth="1"/>
    <col min="13832" max="13832" width="17.25" bestFit="1" customWidth="1"/>
    <col min="14081" max="14081" width="12.875" bestFit="1" customWidth="1"/>
    <col min="14082" max="14082" width="16.625" bestFit="1" customWidth="1"/>
    <col min="14083" max="14083" width="15.875" bestFit="1" customWidth="1"/>
    <col min="14084" max="14084" width="12.875" bestFit="1" customWidth="1"/>
    <col min="14085" max="14085" width="15.625" bestFit="1" customWidth="1"/>
    <col min="14086" max="14086" width="17.25" bestFit="1" customWidth="1"/>
    <col min="14087" max="14087" width="17" bestFit="1" customWidth="1"/>
    <col min="14088" max="14088" width="17.25" bestFit="1" customWidth="1"/>
    <col min="14337" max="14337" width="12.875" bestFit="1" customWidth="1"/>
    <col min="14338" max="14338" width="16.625" bestFit="1" customWidth="1"/>
    <col min="14339" max="14339" width="15.875" bestFit="1" customWidth="1"/>
    <col min="14340" max="14340" width="12.875" bestFit="1" customWidth="1"/>
    <col min="14341" max="14341" width="15.625" bestFit="1" customWidth="1"/>
    <col min="14342" max="14342" width="17.25" bestFit="1" customWidth="1"/>
    <col min="14343" max="14343" width="17" bestFit="1" customWidth="1"/>
    <col min="14344" max="14344" width="17.25" bestFit="1" customWidth="1"/>
    <col min="14593" max="14593" width="12.875" bestFit="1" customWidth="1"/>
    <col min="14594" max="14594" width="16.625" bestFit="1" customWidth="1"/>
    <col min="14595" max="14595" width="15.875" bestFit="1" customWidth="1"/>
    <col min="14596" max="14596" width="12.875" bestFit="1" customWidth="1"/>
    <col min="14597" max="14597" width="15.625" bestFit="1" customWidth="1"/>
    <col min="14598" max="14598" width="17.25" bestFit="1" customWidth="1"/>
    <col min="14599" max="14599" width="17" bestFit="1" customWidth="1"/>
    <col min="14600" max="14600" width="17.25" bestFit="1" customWidth="1"/>
    <col min="14849" max="14849" width="12.875" bestFit="1" customWidth="1"/>
    <col min="14850" max="14850" width="16.625" bestFit="1" customWidth="1"/>
    <col min="14851" max="14851" width="15.875" bestFit="1" customWidth="1"/>
    <col min="14852" max="14852" width="12.875" bestFit="1" customWidth="1"/>
    <col min="14853" max="14853" width="15.625" bestFit="1" customWidth="1"/>
    <col min="14854" max="14854" width="17.25" bestFit="1" customWidth="1"/>
    <col min="14855" max="14855" width="17" bestFit="1" customWidth="1"/>
    <col min="14856" max="14856" width="17.25" bestFit="1" customWidth="1"/>
    <col min="15105" max="15105" width="12.875" bestFit="1" customWidth="1"/>
    <col min="15106" max="15106" width="16.625" bestFit="1" customWidth="1"/>
    <col min="15107" max="15107" width="15.875" bestFit="1" customWidth="1"/>
    <col min="15108" max="15108" width="12.875" bestFit="1" customWidth="1"/>
    <col min="15109" max="15109" width="15.625" bestFit="1" customWidth="1"/>
    <col min="15110" max="15110" width="17.25" bestFit="1" customWidth="1"/>
    <col min="15111" max="15111" width="17" bestFit="1" customWidth="1"/>
    <col min="15112" max="15112" width="17.25" bestFit="1" customWidth="1"/>
    <col min="15361" max="15361" width="12.875" bestFit="1" customWidth="1"/>
    <col min="15362" max="15362" width="16.625" bestFit="1" customWidth="1"/>
    <col min="15363" max="15363" width="15.875" bestFit="1" customWidth="1"/>
    <col min="15364" max="15364" width="12.875" bestFit="1" customWidth="1"/>
    <col min="15365" max="15365" width="15.625" bestFit="1" customWidth="1"/>
    <col min="15366" max="15366" width="17.25" bestFit="1" customWidth="1"/>
    <col min="15367" max="15367" width="17" bestFit="1" customWidth="1"/>
    <col min="15368" max="15368" width="17.25" bestFit="1" customWidth="1"/>
    <col min="15617" max="15617" width="12.875" bestFit="1" customWidth="1"/>
    <col min="15618" max="15618" width="16.625" bestFit="1" customWidth="1"/>
    <col min="15619" max="15619" width="15.875" bestFit="1" customWidth="1"/>
    <col min="15620" max="15620" width="12.875" bestFit="1" customWidth="1"/>
    <col min="15621" max="15621" width="15.625" bestFit="1" customWidth="1"/>
    <col min="15622" max="15622" width="17.25" bestFit="1" customWidth="1"/>
    <col min="15623" max="15623" width="17" bestFit="1" customWidth="1"/>
    <col min="15624" max="15624" width="17.25" bestFit="1" customWidth="1"/>
    <col min="15873" max="15873" width="12.875" bestFit="1" customWidth="1"/>
    <col min="15874" max="15874" width="16.625" bestFit="1" customWidth="1"/>
    <col min="15875" max="15875" width="15.875" bestFit="1" customWidth="1"/>
    <col min="15876" max="15876" width="12.875" bestFit="1" customWidth="1"/>
    <col min="15877" max="15877" width="15.625" bestFit="1" customWidth="1"/>
    <col min="15878" max="15878" width="17.25" bestFit="1" customWidth="1"/>
    <col min="15879" max="15879" width="17" bestFit="1" customWidth="1"/>
    <col min="15880" max="15880" width="17.25" bestFit="1" customWidth="1"/>
    <col min="16129" max="16129" width="12.875" bestFit="1" customWidth="1"/>
    <col min="16130" max="16130" width="16.625" bestFit="1" customWidth="1"/>
    <col min="16131" max="16131" width="15.875" bestFit="1" customWidth="1"/>
    <col min="16132" max="16132" width="12.875" bestFit="1" customWidth="1"/>
    <col min="16133" max="16133" width="15.625" bestFit="1" customWidth="1"/>
    <col min="16134" max="16134" width="17.25" bestFit="1" customWidth="1"/>
    <col min="16135" max="16135" width="17" bestFit="1" customWidth="1"/>
    <col min="16136" max="16136" width="17.25" bestFit="1" customWidth="1"/>
  </cols>
  <sheetData>
    <row r="1" spans="1:8" ht="31.5" customHeight="1">
      <c r="A1" s="7" t="s">
        <v>0</v>
      </c>
      <c r="B1" s="8"/>
      <c r="C1" s="8"/>
      <c r="D1" s="8"/>
      <c r="E1" s="8"/>
      <c r="F1" s="8"/>
      <c r="G1" s="8"/>
      <c r="H1" s="8"/>
    </row>
    <row r="3" spans="1:8">
      <c r="A3" s="2" t="s">
        <v>1</v>
      </c>
    </row>
    <row r="4" spans="1:8">
      <c r="A4" s="3"/>
      <c r="B4" s="3"/>
      <c r="C4" s="3"/>
      <c r="D4" s="3"/>
      <c r="E4" s="3"/>
      <c r="F4" s="3"/>
      <c r="G4" s="3"/>
      <c r="H4" s="3"/>
    </row>
    <row r="6" spans="1:8">
      <c r="A6" s="2" t="s">
        <v>2</v>
      </c>
    </row>
    <row r="7" spans="1:8">
      <c r="A7" s="2" t="s">
        <v>3</v>
      </c>
    </row>
    <row r="8" spans="1:8">
      <c r="A8" s="2" t="s">
        <v>4</v>
      </c>
    </row>
    <row r="9" spans="1:8">
      <c r="A9" s="2" t="s">
        <v>5</v>
      </c>
    </row>
    <row r="10" spans="1:8" ht="25.5">
      <c r="A10" s="4" t="s">
        <v>6</v>
      </c>
      <c r="B10" s="4" t="s">
        <v>7</v>
      </c>
      <c r="C10" s="4" t="s">
        <v>8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</row>
    <row r="11" spans="1:8">
      <c r="A11" s="5" t="s">
        <v>14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</row>
    <row r="12" spans="1:8">
      <c r="A12" s="5" t="s">
        <v>15</v>
      </c>
      <c r="B12" s="5">
        <v>0</v>
      </c>
      <c r="C12" s="5">
        <v>0</v>
      </c>
      <c r="D12" s="5">
        <v>30.19</v>
      </c>
      <c r="E12" s="5">
        <v>150.97</v>
      </c>
      <c r="F12" s="5">
        <v>0</v>
      </c>
      <c r="G12" s="5">
        <v>150.97</v>
      </c>
      <c r="H12" s="5">
        <v>-150.97</v>
      </c>
    </row>
    <row r="13" spans="1:8">
      <c r="A13" s="5" t="s">
        <v>16</v>
      </c>
      <c r="B13" s="5">
        <v>0.96</v>
      </c>
      <c r="C13" s="5">
        <v>4.79</v>
      </c>
      <c r="D13" s="5">
        <v>112.51</v>
      </c>
      <c r="E13" s="5">
        <v>713.54</v>
      </c>
      <c r="F13" s="5">
        <v>4.79</v>
      </c>
      <c r="G13" s="5">
        <v>864.51</v>
      </c>
      <c r="H13" s="5">
        <v>-859.71</v>
      </c>
    </row>
    <row r="14" spans="1:8">
      <c r="A14" s="5" t="s">
        <v>17</v>
      </c>
      <c r="B14" s="5">
        <v>24.3</v>
      </c>
      <c r="C14" s="5">
        <v>126.3</v>
      </c>
      <c r="D14" s="5">
        <v>38.58</v>
      </c>
      <c r="E14" s="5">
        <v>755.45</v>
      </c>
      <c r="F14" s="5">
        <v>131.09</v>
      </c>
      <c r="G14" s="6">
        <v>1619.95</v>
      </c>
      <c r="H14" s="6">
        <v>-1488.86</v>
      </c>
    </row>
    <row r="15" spans="1:8">
      <c r="A15" s="5" t="s">
        <v>18</v>
      </c>
      <c r="B15" s="5">
        <v>24.07</v>
      </c>
      <c r="C15" s="5">
        <v>241.85</v>
      </c>
      <c r="D15" s="5">
        <v>46.18</v>
      </c>
      <c r="E15" s="5">
        <v>423.79</v>
      </c>
      <c r="F15" s="5">
        <v>372.94</v>
      </c>
      <c r="G15" s="6">
        <v>2043.75</v>
      </c>
      <c r="H15" s="6">
        <v>-1670.81</v>
      </c>
    </row>
    <row r="16" spans="1:8">
      <c r="A16" s="5" t="s">
        <v>19</v>
      </c>
      <c r="B16" s="5">
        <v>15.76</v>
      </c>
      <c r="C16" s="5">
        <v>199.15</v>
      </c>
      <c r="D16" s="5">
        <v>53.43</v>
      </c>
      <c r="E16" s="5">
        <v>498.08</v>
      </c>
      <c r="F16" s="5">
        <v>572.09</v>
      </c>
      <c r="G16" s="6">
        <v>2541.8200000000002</v>
      </c>
      <c r="H16" s="6">
        <v>-1969.74</v>
      </c>
    </row>
    <row r="17" spans="1:8">
      <c r="A17" s="5" t="s">
        <v>20</v>
      </c>
      <c r="B17" s="5">
        <v>18.489999999999998</v>
      </c>
      <c r="C17" s="5">
        <v>171.28</v>
      </c>
      <c r="D17" s="5">
        <v>65.81</v>
      </c>
      <c r="E17" s="5">
        <v>596.24</v>
      </c>
      <c r="F17" s="5">
        <v>743.36</v>
      </c>
      <c r="G17" s="6">
        <v>3138.06</v>
      </c>
      <c r="H17" s="6">
        <v>-2394.69</v>
      </c>
    </row>
    <row r="18" spans="1:8">
      <c r="A18" s="5" t="s">
        <v>21</v>
      </c>
      <c r="B18" s="5">
        <v>15.78</v>
      </c>
      <c r="C18" s="5">
        <v>171.35</v>
      </c>
      <c r="D18" s="5">
        <v>65.94</v>
      </c>
      <c r="E18" s="5">
        <v>658.77</v>
      </c>
      <c r="F18" s="5">
        <v>914.72</v>
      </c>
      <c r="G18" s="6">
        <v>3796.83</v>
      </c>
      <c r="H18" s="6">
        <v>-2882.11</v>
      </c>
    </row>
    <row r="19" spans="1:8">
      <c r="A19" s="5" t="s">
        <v>22</v>
      </c>
      <c r="B19" s="5">
        <v>13.81</v>
      </c>
      <c r="C19" s="5">
        <v>147.94999999999999</v>
      </c>
      <c r="D19" s="5">
        <v>66.67</v>
      </c>
      <c r="E19" s="5">
        <v>663.07</v>
      </c>
      <c r="F19" s="6">
        <v>1062.6600000000001</v>
      </c>
      <c r="G19" s="6">
        <v>4459.8999999999996</v>
      </c>
      <c r="H19" s="6">
        <v>-3397.23</v>
      </c>
    </row>
    <row r="20" spans="1:8">
      <c r="A20" s="5" t="s">
        <v>23</v>
      </c>
      <c r="B20" s="5">
        <v>30.37</v>
      </c>
      <c r="C20" s="5">
        <v>220.92</v>
      </c>
      <c r="D20" s="5">
        <v>63.52</v>
      </c>
      <c r="E20" s="5">
        <v>650.96</v>
      </c>
      <c r="F20" s="6">
        <v>1283.5899999999999</v>
      </c>
      <c r="G20" s="6">
        <v>5110.8599999999997</v>
      </c>
      <c r="H20" s="6">
        <v>-3827.27</v>
      </c>
    </row>
    <row r="21" spans="1:8">
      <c r="A21" s="5" t="s">
        <v>24</v>
      </c>
      <c r="B21" s="5">
        <v>40.770000000000003</v>
      </c>
      <c r="C21" s="5">
        <v>355.73</v>
      </c>
      <c r="D21" s="5">
        <v>62.32</v>
      </c>
      <c r="E21" s="5">
        <v>629.19000000000005</v>
      </c>
      <c r="F21" s="6">
        <v>1639.32</v>
      </c>
      <c r="G21" s="6">
        <v>5740.05</v>
      </c>
      <c r="H21" s="6">
        <v>-4100.7299999999996</v>
      </c>
    </row>
    <row r="22" spans="1:8">
      <c r="A22" s="5" t="s">
        <v>25</v>
      </c>
      <c r="B22" s="5">
        <v>32.340000000000003</v>
      </c>
      <c r="C22" s="5">
        <v>365.58</v>
      </c>
      <c r="D22" s="5">
        <v>45.5</v>
      </c>
      <c r="E22" s="5">
        <v>539.08000000000004</v>
      </c>
      <c r="F22" s="6">
        <v>2004.89</v>
      </c>
      <c r="G22" s="6">
        <v>6279.13</v>
      </c>
      <c r="H22" s="6">
        <v>-4274.24</v>
      </c>
    </row>
    <row r="23" spans="1:8">
      <c r="A23" s="5" t="s">
        <v>26</v>
      </c>
      <c r="B23" s="5">
        <v>50.02</v>
      </c>
      <c r="C23" s="5">
        <v>411.8</v>
      </c>
      <c r="D23" s="5">
        <v>32.590000000000003</v>
      </c>
      <c r="E23" s="5">
        <v>390.46</v>
      </c>
      <c r="F23" s="6">
        <v>2416.69</v>
      </c>
      <c r="G23" s="6">
        <v>6669.59</v>
      </c>
      <c r="H23" s="6">
        <v>-4252.8999999999996</v>
      </c>
    </row>
    <row r="24" spans="1:8">
      <c r="A24" s="5" t="s">
        <v>27</v>
      </c>
      <c r="B24" s="5">
        <v>76.5</v>
      </c>
      <c r="C24" s="5">
        <v>632.61</v>
      </c>
      <c r="D24" s="5">
        <v>22.53</v>
      </c>
      <c r="E24" s="5">
        <v>275.64999999999998</v>
      </c>
      <c r="F24" s="6">
        <v>3049.3</v>
      </c>
      <c r="G24" s="6">
        <v>6945.24</v>
      </c>
      <c r="H24" s="6">
        <v>-3895.93</v>
      </c>
    </row>
    <row r="25" spans="1:8">
      <c r="A25" s="5" t="s">
        <v>28</v>
      </c>
      <c r="B25" s="5">
        <v>96.99</v>
      </c>
      <c r="C25" s="5">
        <v>867.48</v>
      </c>
      <c r="D25" s="5">
        <v>17.66</v>
      </c>
      <c r="E25" s="5">
        <v>200.97</v>
      </c>
      <c r="F25" s="6">
        <v>3916.78</v>
      </c>
      <c r="G25" s="6">
        <v>7146.21</v>
      </c>
      <c r="H25" s="6">
        <v>-3229.43</v>
      </c>
    </row>
    <row r="26" spans="1:8">
      <c r="A26" s="5" t="s">
        <v>29</v>
      </c>
      <c r="B26" s="5">
        <v>90.33</v>
      </c>
      <c r="C26" s="5">
        <v>936.62</v>
      </c>
      <c r="D26" s="5">
        <v>21.81</v>
      </c>
      <c r="E26" s="5">
        <v>197.34</v>
      </c>
      <c r="F26" s="6">
        <v>4853.3999999999996</v>
      </c>
      <c r="G26" s="6">
        <v>7343.55</v>
      </c>
      <c r="H26" s="6">
        <v>-2490.15</v>
      </c>
    </row>
    <row r="27" spans="1:8">
      <c r="A27" s="5" t="s">
        <v>30</v>
      </c>
      <c r="B27" s="5">
        <v>70.150000000000006</v>
      </c>
      <c r="C27" s="5">
        <v>802.43</v>
      </c>
      <c r="D27" s="5">
        <v>31.82</v>
      </c>
      <c r="E27" s="5">
        <v>268.12</v>
      </c>
      <c r="F27" s="6">
        <v>5655.83</v>
      </c>
      <c r="G27" s="6">
        <v>7611.67</v>
      </c>
      <c r="H27" s="6">
        <v>-1955.84</v>
      </c>
    </row>
    <row r="28" spans="1:8">
      <c r="A28" s="5" t="s">
        <v>31</v>
      </c>
      <c r="B28" s="5">
        <v>52.4</v>
      </c>
      <c r="C28" s="5">
        <v>612.74</v>
      </c>
      <c r="D28" s="5">
        <v>37.35</v>
      </c>
      <c r="E28" s="5">
        <v>345.85</v>
      </c>
      <c r="F28" s="6">
        <v>6268.57</v>
      </c>
      <c r="G28" s="6">
        <v>7957.52</v>
      </c>
      <c r="H28" s="6">
        <v>-1688.95</v>
      </c>
    </row>
    <row r="29" spans="1:8">
      <c r="A29" s="5" t="s">
        <v>32</v>
      </c>
      <c r="B29" s="5">
        <v>48.45</v>
      </c>
      <c r="C29" s="5">
        <v>504.23</v>
      </c>
      <c r="D29" s="5">
        <v>39.42</v>
      </c>
      <c r="E29" s="5">
        <v>383.85</v>
      </c>
      <c r="F29" s="6">
        <v>6772.8</v>
      </c>
      <c r="G29" s="6">
        <v>8341.3700000000008</v>
      </c>
      <c r="H29" s="6">
        <v>-1568.57</v>
      </c>
    </row>
    <row r="30" spans="1:8">
      <c r="A30" s="5" t="s">
        <v>33</v>
      </c>
      <c r="B30" s="5">
        <v>50.53</v>
      </c>
      <c r="C30" s="5">
        <v>494.9</v>
      </c>
      <c r="D30" s="5">
        <v>39.42</v>
      </c>
      <c r="E30" s="5">
        <v>394.16</v>
      </c>
      <c r="F30" s="6">
        <v>7267.7</v>
      </c>
      <c r="G30" s="6">
        <v>8735.5300000000007</v>
      </c>
      <c r="H30" s="6">
        <v>-1467.82</v>
      </c>
    </row>
    <row r="31" spans="1:8">
      <c r="A31" s="5" t="s">
        <v>34</v>
      </c>
      <c r="B31" s="5">
        <v>52.62</v>
      </c>
      <c r="C31" s="5">
        <v>515.74</v>
      </c>
      <c r="D31" s="5">
        <v>39.42</v>
      </c>
      <c r="E31" s="5">
        <v>394.16</v>
      </c>
      <c r="F31" s="6">
        <v>7783.44</v>
      </c>
      <c r="G31" s="6">
        <v>9129.69</v>
      </c>
      <c r="H31" s="6">
        <v>-1346.25</v>
      </c>
    </row>
    <row r="32" spans="1:8">
      <c r="A32" s="5" t="s">
        <v>35</v>
      </c>
      <c r="B32" s="5">
        <v>54.7</v>
      </c>
      <c r="C32" s="5">
        <v>536.57000000000005</v>
      </c>
      <c r="D32" s="5">
        <v>39.39</v>
      </c>
      <c r="E32" s="5">
        <v>394.03</v>
      </c>
      <c r="F32" s="6">
        <v>8320.02</v>
      </c>
      <c r="G32" s="6">
        <v>9523.7199999999993</v>
      </c>
      <c r="H32" s="6">
        <v>-1203.71</v>
      </c>
    </row>
    <row r="33" spans="1:8">
      <c r="A33" s="5" t="s">
        <v>36</v>
      </c>
      <c r="B33" s="5">
        <v>56.78</v>
      </c>
      <c r="C33" s="5">
        <v>557.41</v>
      </c>
      <c r="D33" s="5">
        <v>39.18</v>
      </c>
      <c r="E33" s="5">
        <v>392.85</v>
      </c>
      <c r="F33" s="6">
        <v>8877.42</v>
      </c>
      <c r="G33" s="6">
        <v>9916.57</v>
      </c>
      <c r="H33" s="6">
        <v>-1039.1500000000001</v>
      </c>
    </row>
    <row r="34" spans="1:8">
      <c r="A34" s="5" t="s">
        <v>37</v>
      </c>
      <c r="B34" s="5">
        <v>60.08</v>
      </c>
      <c r="C34" s="5">
        <v>584.33000000000004</v>
      </c>
      <c r="D34" s="5">
        <v>41.32</v>
      </c>
      <c r="E34" s="5">
        <v>402.52</v>
      </c>
      <c r="F34" s="6">
        <v>9461.75</v>
      </c>
      <c r="G34" s="6">
        <v>10319.09</v>
      </c>
      <c r="H34" s="5">
        <v>-857.34</v>
      </c>
    </row>
    <row r="35" spans="1:8">
      <c r="A35" s="5" t="s">
        <v>38</v>
      </c>
      <c r="B35" s="5">
        <v>84.01</v>
      </c>
      <c r="C35" s="5">
        <v>720.46</v>
      </c>
      <c r="D35" s="5">
        <v>35.229999999999997</v>
      </c>
      <c r="E35" s="5">
        <v>382.74</v>
      </c>
      <c r="F35" s="6">
        <v>10182.209999999999</v>
      </c>
      <c r="G35" s="6">
        <v>10701.83</v>
      </c>
      <c r="H35" s="5">
        <v>-519.62</v>
      </c>
    </row>
    <row r="36" spans="1:8">
      <c r="A36" s="5" t="s">
        <v>39</v>
      </c>
      <c r="B36" s="5">
        <v>116.08</v>
      </c>
      <c r="C36" s="6">
        <v>1000.43</v>
      </c>
      <c r="D36" s="5">
        <v>35</v>
      </c>
      <c r="E36" s="5">
        <v>351.13</v>
      </c>
      <c r="F36" s="6">
        <v>11182.64</v>
      </c>
      <c r="G36" s="6">
        <v>11052.96</v>
      </c>
      <c r="H36" s="5">
        <v>129.68</v>
      </c>
    </row>
    <row r="37" spans="1:8">
      <c r="A37" s="5" t="s">
        <v>40</v>
      </c>
      <c r="B37" s="5">
        <v>145.81</v>
      </c>
      <c r="C37" s="6">
        <v>1309.45</v>
      </c>
      <c r="D37" s="5">
        <v>35.32</v>
      </c>
      <c r="E37" s="5">
        <v>351.58</v>
      </c>
      <c r="F37" s="6">
        <v>12492.09</v>
      </c>
      <c r="G37" s="6">
        <v>11404.54</v>
      </c>
      <c r="H37" s="6">
        <v>1087.55</v>
      </c>
    </row>
    <row r="38" spans="1:8">
      <c r="A38" s="5" t="s">
        <v>41</v>
      </c>
      <c r="B38" s="5">
        <v>150.16999999999999</v>
      </c>
      <c r="C38" s="6">
        <v>1479.89</v>
      </c>
      <c r="D38" s="5">
        <v>35.19</v>
      </c>
      <c r="E38" s="5">
        <v>352.52</v>
      </c>
      <c r="F38" s="6">
        <v>13971.98</v>
      </c>
      <c r="G38" s="6">
        <v>11757.06</v>
      </c>
      <c r="H38" s="6">
        <v>2214.9299999999998</v>
      </c>
    </row>
    <row r="39" spans="1:8">
      <c r="A39" s="5" t="s">
        <v>42</v>
      </c>
      <c r="B39" s="5">
        <v>190.42</v>
      </c>
      <c r="C39" s="6">
        <v>1702.94</v>
      </c>
      <c r="D39" s="5">
        <v>24.76</v>
      </c>
      <c r="E39" s="5">
        <v>299.76</v>
      </c>
      <c r="F39" s="6">
        <v>15674.93</v>
      </c>
      <c r="G39" s="6">
        <v>12056.82</v>
      </c>
      <c r="H39" s="6">
        <v>3618.11</v>
      </c>
    </row>
    <row r="40" spans="1:8">
      <c r="A40" s="5" t="s">
        <v>43</v>
      </c>
      <c r="B40" s="5">
        <v>263.66000000000003</v>
      </c>
      <c r="C40" s="6">
        <v>2270.38</v>
      </c>
      <c r="D40" s="5">
        <v>26.54</v>
      </c>
      <c r="E40" s="5">
        <v>256.55</v>
      </c>
      <c r="F40" s="6">
        <v>17945.310000000001</v>
      </c>
      <c r="G40" s="6">
        <v>12313.37</v>
      </c>
      <c r="H40" s="6">
        <v>5631.94</v>
      </c>
    </row>
    <row r="41" spans="1:8">
      <c r="A41" s="5" t="s">
        <v>44</v>
      </c>
      <c r="B41" s="5">
        <v>241.05</v>
      </c>
      <c r="C41" s="6">
        <v>2523.52</v>
      </c>
      <c r="D41" s="5">
        <v>23.67</v>
      </c>
      <c r="E41" s="5">
        <v>251.09</v>
      </c>
      <c r="F41" s="6">
        <v>20468.830000000002</v>
      </c>
      <c r="G41" s="6">
        <v>12564.45</v>
      </c>
      <c r="H41" s="6">
        <v>7904.38</v>
      </c>
    </row>
    <row r="42" spans="1:8">
      <c r="A42" s="5" t="s">
        <v>45</v>
      </c>
      <c r="B42" s="5">
        <v>229.04</v>
      </c>
      <c r="C42" s="6">
        <v>2350.42</v>
      </c>
      <c r="D42" s="5">
        <v>14.68</v>
      </c>
      <c r="E42" s="5">
        <v>191.75</v>
      </c>
      <c r="F42" s="6">
        <v>22819.26</v>
      </c>
      <c r="G42" s="6">
        <v>12756.21</v>
      </c>
      <c r="H42" s="6">
        <v>10063.049999999999</v>
      </c>
    </row>
    <row r="43" spans="1:8">
      <c r="A43" s="5" t="s">
        <v>46</v>
      </c>
      <c r="B43" s="5">
        <v>231.26</v>
      </c>
      <c r="C43" s="6">
        <v>2301.4499999999998</v>
      </c>
      <c r="D43" s="5">
        <v>9.7799999999999994</v>
      </c>
      <c r="E43" s="5">
        <v>122.27</v>
      </c>
      <c r="F43" s="6">
        <v>25120.71</v>
      </c>
      <c r="G43" s="6">
        <v>12878.48</v>
      </c>
      <c r="H43" s="6">
        <v>12242.23</v>
      </c>
    </row>
    <row r="44" spans="1:8">
      <c r="A44" s="5" t="s">
        <v>47</v>
      </c>
      <c r="B44" s="5">
        <v>240.66</v>
      </c>
      <c r="C44" s="6">
        <v>2359.58</v>
      </c>
      <c r="D44" s="5">
        <v>9.31</v>
      </c>
      <c r="E44" s="5">
        <v>95.41</v>
      </c>
      <c r="F44" s="6">
        <v>27480.29</v>
      </c>
      <c r="G44" s="6">
        <v>12973.9</v>
      </c>
      <c r="H44" s="6">
        <v>14506.4</v>
      </c>
    </row>
    <row r="45" spans="1:8">
      <c r="A45" s="5" t="s">
        <v>48</v>
      </c>
      <c r="B45" s="5">
        <v>254.74</v>
      </c>
      <c r="C45" s="6">
        <v>2477.0100000000002</v>
      </c>
      <c r="D45" s="5">
        <v>9.33</v>
      </c>
      <c r="E45" s="5">
        <v>93.21</v>
      </c>
      <c r="F45" s="6">
        <v>29957.3</v>
      </c>
      <c r="G45" s="6">
        <v>13067.1</v>
      </c>
      <c r="H45" s="6">
        <v>16890.2</v>
      </c>
    </row>
    <row r="46" spans="1:8">
      <c r="A46" s="5" t="s">
        <v>49</v>
      </c>
      <c r="B46" s="5">
        <v>270.39</v>
      </c>
      <c r="C46" s="6">
        <v>2625.65</v>
      </c>
      <c r="D46" s="5">
        <v>11.98</v>
      </c>
      <c r="E46" s="5">
        <v>106.6</v>
      </c>
      <c r="F46" s="6">
        <v>32582.95</v>
      </c>
      <c r="G46" s="6">
        <v>13173.7</v>
      </c>
      <c r="H46" s="6">
        <v>19409.259999999998</v>
      </c>
    </row>
    <row r="47" spans="1:8">
      <c r="A47" s="5" t="s">
        <v>50</v>
      </c>
      <c r="B47" s="5">
        <v>289.08</v>
      </c>
      <c r="C47" s="6">
        <v>2797.33</v>
      </c>
      <c r="D47" s="5">
        <v>14.73</v>
      </c>
      <c r="E47" s="5">
        <v>133.55000000000001</v>
      </c>
      <c r="F47" s="6">
        <v>35380.28</v>
      </c>
      <c r="G47" s="6">
        <v>13307.25</v>
      </c>
      <c r="H47" s="6">
        <v>22073.03</v>
      </c>
    </row>
    <row r="48" spans="1:8">
      <c r="A48" s="5" t="s">
        <v>51</v>
      </c>
      <c r="B48" s="5">
        <v>304.63</v>
      </c>
      <c r="C48" s="6">
        <v>2968.52</v>
      </c>
      <c r="D48" s="5">
        <v>16.93</v>
      </c>
      <c r="E48" s="5">
        <v>158.29</v>
      </c>
      <c r="F48" s="6">
        <v>38348.800000000003</v>
      </c>
      <c r="G48" s="6">
        <v>13465.55</v>
      </c>
      <c r="H48" s="6">
        <v>24883.25</v>
      </c>
    </row>
    <row r="49" spans="1:8">
      <c r="A49" s="5" t="s">
        <v>52</v>
      </c>
      <c r="B49" s="5">
        <v>308.77</v>
      </c>
      <c r="C49" s="6">
        <v>3067.01</v>
      </c>
      <c r="D49" s="5">
        <v>18.48</v>
      </c>
      <c r="E49" s="5">
        <v>177.05</v>
      </c>
      <c r="F49" s="6">
        <v>41415.81</v>
      </c>
      <c r="G49" s="6">
        <v>13642.6</v>
      </c>
      <c r="H49" s="6">
        <v>27773.21</v>
      </c>
    </row>
    <row r="50" spans="1:8">
      <c r="A50" s="5" t="s">
        <v>53</v>
      </c>
      <c r="B50" s="5">
        <v>312.95999999999998</v>
      </c>
      <c r="C50" s="6">
        <v>3108.69</v>
      </c>
      <c r="D50" s="5">
        <v>27.12</v>
      </c>
      <c r="E50" s="5">
        <v>227.98</v>
      </c>
      <c r="F50" s="6">
        <v>44524.49</v>
      </c>
      <c r="G50" s="6">
        <v>13870.58</v>
      </c>
      <c r="H50" s="6">
        <v>30653.91</v>
      </c>
    </row>
    <row r="51" spans="1:8">
      <c r="A51" s="5" t="s">
        <v>54</v>
      </c>
      <c r="B51" s="5">
        <v>264.41000000000003</v>
      </c>
      <c r="C51" s="6">
        <v>2886.85</v>
      </c>
      <c r="D51" s="5">
        <v>121.88</v>
      </c>
      <c r="E51" s="5">
        <v>744.97</v>
      </c>
      <c r="F51" s="6">
        <v>47411.35</v>
      </c>
      <c r="G51" s="6">
        <v>14615.55</v>
      </c>
      <c r="H51" s="6">
        <v>32795.800000000003</v>
      </c>
    </row>
    <row r="52" spans="1:8">
      <c r="A52" s="5" t="s">
        <v>55</v>
      </c>
      <c r="B52" s="5">
        <v>56.32</v>
      </c>
      <c r="C52" s="6">
        <v>1603.62</v>
      </c>
      <c r="D52" s="5">
        <v>190.23</v>
      </c>
      <c r="E52" s="6">
        <v>1560.52</v>
      </c>
      <c r="F52" s="6">
        <v>49014.97</v>
      </c>
      <c r="G52" s="6">
        <v>16176.07</v>
      </c>
      <c r="H52" s="6">
        <v>32838.9</v>
      </c>
    </row>
    <row r="53" spans="1:8">
      <c r="A53" s="5" t="s">
        <v>56</v>
      </c>
      <c r="B53" s="5">
        <v>0</v>
      </c>
      <c r="C53" s="5">
        <v>281.58</v>
      </c>
      <c r="D53" s="5">
        <v>86.07</v>
      </c>
      <c r="E53" s="6">
        <v>1381.5</v>
      </c>
      <c r="F53" s="6">
        <v>49296.55</v>
      </c>
      <c r="G53" s="6">
        <v>17557.57</v>
      </c>
      <c r="H53" s="6">
        <v>31738.98</v>
      </c>
    </row>
    <row r="54" spans="1:8">
      <c r="A54" s="5" t="s">
        <v>57</v>
      </c>
      <c r="B54" s="5">
        <v>0</v>
      </c>
      <c r="C54" s="5">
        <v>0</v>
      </c>
      <c r="D54" s="5">
        <v>0</v>
      </c>
      <c r="E54" s="5">
        <v>430.35</v>
      </c>
      <c r="F54" s="6">
        <v>49296.55</v>
      </c>
      <c r="G54" s="6">
        <v>17987.93</v>
      </c>
      <c r="H54" s="6">
        <v>31308.62</v>
      </c>
    </row>
  </sheetData>
  <mergeCells count="1">
    <mergeCell ref="A1:H1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F7384-4CD7-4A41-8230-041353C161B7}">
  <dimension ref="A1:V65"/>
  <sheetViews>
    <sheetView showGridLines="0" tabSelected="1" topLeftCell="A28" workbookViewId="0">
      <selection activeCell="F59" sqref="F59"/>
    </sheetView>
  </sheetViews>
  <sheetFormatPr baseColWidth="10" defaultRowHeight="14.25"/>
  <cols>
    <col min="1" max="1" width="12.875" bestFit="1" customWidth="1"/>
    <col min="2" max="2" width="16.625" bestFit="1" customWidth="1"/>
    <col min="3" max="3" width="15.875" bestFit="1" customWidth="1"/>
    <col min="4" max="4" width="12.875" bestFit="1" customWidth="1"/>
    <col min="5" max="5" width="15.625" bestFit="1" customWidth="1"/>
    <col min="6" max="6" width="17.25" bestFit="1" customWidth="1"/>
    <col min="7" max="7" width="17" bestFit="1" customWidth="1"/>
    <col min="8" max="8" width="17.25" bestFit="1" customWidth="1"/>
  </cols>
  <sheetData>
    <row r="1" spans="1:22" ht="31.5" customHeight="1">
      <c r="A1" s="7" t="s">
        <v>65</v>
      </c>
      <c r="B1" s="8"/>
      <c r="C1" s="8"/>
      <c r="D1" s="8"/>
      <c r="E1" s="8"/>
      <c r="F1" s="8"/>
      <c r="G1" s="8"/>
      <c r="H1" s="8"/>
      <c r="I1" s="1"/>
      <c r="J1" s="7" t="s">
        <v>66</v>
      </c>
      <c r="K1" s="8"/>
      <c r="L1" s="8"/>
      <c r="M1" s="8"/>
      <c r="N1" s="8"/>
      <c r="O1" s="8"/>
      <c r="P1" s="1"/>
      <c r="Q1" s="1"/>
      <c r="R1" s="1"/>
      <c r="S1" s="1"/>
      <c r="T1" s="1"/>
      <c r="U1" s="1"/>
      <c r="V1" s="1"/>
    </row>
    <row r="2" spans="1:2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>
      <c r="A3" s="2" t="s">
        <v>67</v>
      </c>
      <c r="B3" s="1"/>
      <c r="C3" s="1"/>
      <c r="D3" s="1"/>
      <c r="E3" s="1"/>
      <c r="F3" s="1"/>
      <c r="G3" s="1"/>
      <c r="H3" s="1"/>
      <c r="I3" s="1"/>
      <c r="J3" s="2" t="s">
        <v>68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>
      <c r="A4" s="3"/>
      <c r="B4" s="3"/>
      <c r="C4" s="3"/>
      <c r="D4" s="3"/>
      <c r="E4" s="3"/>
      <c r="F4" s="3"/>
      <c r="G4" s="3"/>
      <c r="H4" s="3"/>
      <c r="I4" s="1"/>
      <c r="J4" s="3"/>
      <c r="K4" s="3"/>
      <c r="L4" s="3"/>
      <c r="M4" s="3"/>
      <c r="N4" s="3"/>
      <c r="O4" s="3"/>
      <c r="P4" s="1"/>
      <c r="Q4" s="1"/>
      <c r="R4" s="1"/>
      <c r="S4" s="1"/>
      <c r="T4" s="1"/>
      <c r="U4" s="1"/>
      <c r="V4" s="1"/>
    </row>
    <row r="5" spans="1:2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>
      <c r="A6" s="2" t="s">
        <v>59</v>
      </c>
      <c r="B6" s="1"/>
      <c r="C6" s="1"/>
      <c r="D6" s="1"/>
      <c r="E6" s="1"/>
      <c r="F6" s="1"/>
      <c r="G6" s="1"/>
      <c r="H6" s="1"/>
      <c r="I6" s="1"/>
      <c r="J6" s="2" t="s">
        <v>59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2" t="s">
        <v>3</v>
      </c>
      <c r="B7" s="1"/>
      <c r="C7" s="1"/>
      <c r="D7" s="1"/>
      <c r="E7" s="1"/>
      <c r="F7" s="1"/>
      <c r="G7" s="1"/>
      <c r="H7" s="1"/>
      <c r="I7" s="1"/>
      <c r="J7" s="2" t="s">
        <v>3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2" t="s">
        <v>4</v>
      </c>
      <c r="B8" s="1"/>
      <c r="C8" s="1"/>
      <c r="D8" s="1"/>
      <c r="E8" s="1"/>
      <c r="F8" s="1"/>
      <c r="G8" s="1"/>
      <c r="H8" s="1"/>
      <c r="I8" s="1"/>
      <c r="J8" s="2" t="s">
        <v>4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2" t="s">
        <v>58</v>
      </c>
      <c r="B9" s="1"/>
      <c r="C9" s="1"/>
      <c r="D9" s="1"/>
      <c r="E9" s="1"/>
      <c r="F9" s="1"/>
      <c r="G9" s="1"/>
      <c r="H9" s="1"/>
      <c r="I9" s="1"/>
      <c r="J9" s="2" t="s">
        <v>58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42.75">
      <c r="A10" s="4" t="s">
        <v>6</v>
      </c>
      <c r="B10" s="4" t="s">
        <v>7</v>
      </c>
      <c r="C10" s="4" t="s">
        <v>8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  <c r="I10" s="1"/>
      <c r="J10" s="9" t="s">
        <v>6</v>
      </c>
      <c r="K10" s="9" t="s">
        <v>7</v>
      </c>
      <c r="L10" s="9" t="s">
        <v>8</v>
      </c>
      <c r="M10" s="9" t="s">
        <v>9</v>
      </c>
      <c r="N10" s="9" t="s">
        <v>10</v>
      </c>
      <c r="O10" s="9" t="s">
        <v>11</v>
      </c>
      <c r="P10" s="9" t="s">
        <v>12</v>
      </c>
      <c r="Q10" s="9" t="s">
        <v>13</v>
      </c>
      <c r="R10" s="1"/>
      <c r="S10" s="1"/>
      <c r="T10" s="1"/>
      <c r="U10" s="1"/>
      <c r="V10" s="1"/>
    </row>
    <row r="11" spans="1:22" ht="15">
      <c r="A11" s="5" t="s">
        <v>14</v>
      </c>
      <c r="B11" s="5">
        <v>0</v>
      </c>
      <c r="C11" s="5">
        <v>0</v>
      </c>
      <c r="D11" s="5">
        <v>0.78</v>
      </c>
      <c r="E11" s="5">
        <v>0</v>
      </c>
      <c r="F11" s="5">
        <v>0</v>
      </c>
      <c r="G11" s="5">
        <v>0</v>
      </c>
      <c r="H11" s="5">
        <v>0</v>
      </c>
      <c r="I11" s="1"/>
      <c r="J11" s="10" t="s">
        <v>14</v>
      </c>
      <c r="K11" s="10">
        <v>0</v>
      </c>
      <c r="L11" s="10">
        <v>0</v>
      </c>
      <c r="M11" s="10">
        <v>4.3600000000000003</v>
      </c>
      <c r="N11" s="10">
        <v>0</v>
      </c>
      <c r="O11" s="10">
        <v>0</v>
      </c>
      <c r="P11" s="10">
        <v>0</v>
      </c>
      <c r="Q11" s="10">
        <v>0</v>
      </c>
      <c r="R11" s="1"/>
      <c r="S11" s="1"/>
      <c r="T11" s="1"/>
      <c r="U11" s="1"/>
      <c r="V11" s="1"/>
    </row>
    <row r="12" spans="1:22" ht="15">
      <c r="A12" s="5" t="s">
        <v>15</v>
      </c>
      <c r="B12" s="5">
        <v>27.49</v>
      </c>
      <c r="C12" s="5">
        <v>137.44999999999999</v>
      </c>
      <c r="D12" s="5">
        <v>19.09</v>
      </c>
      <c r="E12" s="5">
        <v>99.34</v>
      </c>
      <c r="F12" s="5">
        <v>137.44999999999999</v>
      </c>
      <c r="G12" s="5">
        <v>99.34</v>
      </c>
      <c r="H12" s="5">
        <v>38.11</v>
      </c>
      <c r="I12" s="1"/>
      <c r="J12" s="10" t="s">
        <v>15</v>
      </c>
      <c r="K12" s="10">
        <v>33.200000000000003</v>
      </c>
      <c r="L12" s="10">
        <v>165.98</v>
      </c>
      <c r="M12" s="10">
        <v>12.39</v>
      </c>
      <c r="N12" s="10">
        <v>83.76</v>
      </c>
      <c r="O12" s="10">
        <v>165.98</v>
      </c>
      <c r="P12" s="10">
        <v>83.76</v>
      </c>
      <c r="Q12" s="10">
        <v>82.22</v>
      </c>
      <c r="R12" s="1"/>
      <c r="S12" s="1"/>
      <c r="T12" s="1"/>
      <c r="U12" s="1"/>
      <c r="V12" s="1"/>
    </row>
    <row r="13" spans="1:22" ht="15">
      <c r="A13" s="5" t="s">
        <v>16</v>
      </c>
      <c r="B13" s="5">
        <v>18.309999999999999</v>
      </c>
      <c r="C13" s="5">
        <v>229.02</v>
      </c>
      <c r="D13" s="5">
        <v>25.36</v>
      </c>
      <c r="E13" s="5">
        <v>222.23</v>
      </c>
      <c r="F13" s="5">
        <v>366.48</v>
      </c>
      <c r="G13" s="5">
        <v>321.57</v>
      </c>
      <c r="H13" s="5">
        <v>44.9</v>
      </c>
      <c r="I13" s="1"/>
      <c r="J13" s="10" t="s">
        <v>16</v>
      </c>
      <c r="K13" s="10">
        <v>23.82</v>
      </c>
      <c r="L13" s="10">
        <v>285.06</v>
      </c>
      <c r="M13" s="10">
        <v>23.61</v>
      </c>
      <c r="N13" s="10">
        <v>180.01</v>
      </c>
      <c r="O13" s="10">
        <v>451.04</v>
      </c>
      <c r="P13" s="10">
        <v>263.77</v>
      </c>
      <c r="Q13" s="10">
        <v>187.27</v>
      </c>
      <c r="R13" s="1"/>
      <c r="S13" s="1"/>
      <c r="T13" s="1"/>
      <c r="U13" s="1"/>
      <c r="V13" s="1"/>
    </row>
    <row r="14" spans="1:22" ht="15">
      <c r="A14" s="5" t="s">
        <v>17</v>
      </c>
      <c r="B14" s="5">
        <v>13.89</v>
      </c>
      <c r="C14" s="5">
        <v>161.03</v>
      </c>
      <c r="D14" s="5">
        <v>25.42</v>
      </c>
      <c r="E14" s="5">
        <v>253.91</v>
      </c>
      <c r="F14" s="5">
        <v>527.5</v>
      </c>
      <c r="G14" s="5">
        <v>575.48</v>
      </c>
      <c r="H14" s="5">
        <v>-47.98</v>
      </c>
      <c r="I14" s="1"/>
      <c r="J14" s="10" t="s">
        <v>17</v>
      </c>
      <c r="K14" s="10">
        <v>20.2</v>
      </c>
      <c r="L14" s="10">
        <v>220.06</v>
      </c>
      <c r="M14" s="10">
        <v>24.36</v>
      </c>
      <c r="N14" s="10">
        <v>239.85</v>
      </c>
      <c r="O14" s="10">
        <v>671.11</v>
      </c>
      <c r="P14" s="10">
        <v>503.62</v>
      </c>
      <c r="Q14" s="10">
        <v>167.48</v>
      </c>
      <c r="R14" s="1"/>
      <c r="S14" s="1"/>
      <c r="T14" s="1"/>
      <c r="U14" s="1"/>
      <c r="V14" s="1"/>
    </row>
    <row r="15" spans="1:22" ht="15">
      <c r="A15" s="5" t="s">
        <v>18</v>
      </c>
      <c r="B15" s="5">
        <v>12.83</v>
      </c>
      <c r="C15" s="5">
        <v>133.62</v>
      </c>
      <c r="D15" s="5">
        <v>31.26</v>
      </c>
      <c r="E15" s="5">
        <v>283.39999999999998</v>
      </c>
      <c r="F15" s="5">
        <v>661.12</v>
      </c>
      <c r="G15" s="5">
        <v>858.89</v>
      </c>
      <c r="H15" s="5">
        <v>-197.77</v>
      </c>
      <c r="I15" s="1"/>
      <c r="J15" s="10" t="s">
        <v>18</v>
      </c>
      <c r="K15" s="10">
        <v>18.39</v>
      </c>
      <c r="L15" s="10">
        <v>192.91</v>
      </c>
      <c r="M15" s="10">
        <v>29.92</v>
      </c>
      <c r="N15" s="10">
        <v>271.41000000000003</v>
      </c>
      <c r="O15" s="10">
        <v>864.02</v>
      </c>
      <c r="P15" s="10">
        <v>775.03</v>
      </c>
      <c r="Q15" s="10">
        <v>88.99</v>
      </c>
      <c r="R15" s="1"/>
      <c r="S15" s="1"/>
      <c r="T15" s="1"/>
      <c r="U15" s="1"/>
      <c r="V15" s="1"/>
    </row>
    <row r="16" spans="1:22" ht="15">
      <c r="A16" s="5" t="s">
        <v>19</v>
      </c>
      <c r="B16" s="5">
        <v>11.51</v>
      </c>
      <c r="C16" s="5">
        <v>121.72</v>
      </c>
      <c r="D16" s="5">
        <v>34.340000000000003</v>
      </c>
      <c r="E16" s="5">
        <v>327.97</v>
      </c>
      <c r="F16" s="5">
        <v>782.84</v>
      </c>
      <c r="G16" s="6">
        <v>1186.8599999999999</v>
      </c>
      <c r="H16" s="5">
        <v>-404.02</v>
      </c>
      <c r="I16" s="1"/>
      <c r="J16" s="10" t="s">
        <v>19</v>
      </c>
      <c r="K16" s="10">
        <v>16.54</v>
      </c>
      <c r="L16" s="10">
        <v>174.65</v>
      </c>
      <c r="M16" s="10">
        <v>33.04</v>
      </c>
      <c r="N16" s="10">
        <v>314.81</v>
      </c>
      <c r="O16" s="10">
        <v>1038.67</v>
      </c>
      <c r="P16" s="10">
        <v>1089.8399999999999</v>
      </c>
      <c r="Q16" s="10">
        <v>-51.17</v>
      </c>
      <c r="R16" s="1"/>
      <c r="S16" s="1"/>
      <c r="T16" s="1"/>
      <c r="U16" s="1"/>
      <c r="V16" s="1"/>
    </row>
    <row r="17" spans="1:22" ht="15">
      <c r="A17" s="5" t="s">
        <v>20</v>
      </c>
      <c r="B17" s="5">
        <v>14.84</v>
      </c>
      <c r="C17" s="5">
        <v>131.77000000000001</v>
      </c>
      <c r="D17" s="5">
        <v>39.01</v>
      </c>
      <c r="E17" s="5">
        <v>366.72</v>
      </c>
      <c r="F17" s="5">
        <v>914.61</v>
      </c>
      <c r="G17" s="6">
        <v>1553.57</v>
      </c>
      <c r="H17" s="5">
        <v>-638.97</v>
      </c>
      <c r="I17" s="1"/>
      <c r="J17" s="10" t="s">
        <v>20</v>
      </c>
      <c r="K17" s="10">
        <v>19</v>
      </c>
      <c r="L17" s="10">
        <v>177.7</v>
      </c>
      <c r="M17" s="10">
        <v>36.840000000000003</v>
      </c>
      <c r="N17" s="10">
        <v>349.42</v>
      </c>
      <c r="O17" s="10">
        <v>1216.3800000000001</v>
      </c>
      <c r="P17" s="10">
        <v>1439.26</v>
      </c>
      <c r="Q17" s="10">
        <v>-222.88</v>
      </c>
      <c r="R17" s="1"/>
      <c r="S17" s="1"/>
      <c r="T17" s="1"/>
      <c r="U17" s="1"/>
      <c r="V17" s="1"/>
    </row>
    <row r="18" spans="1:22" ht="15">
      <c r="A18" s="5" t="s">
        <v>21</v>
      </c>
      <c r="B18" s="5">
        <v>25.83</v>
      </c>
      <c r="C18" s="5">
        <v>203.35</v>
      </c>
      <c r="D18" s="5">
        <v>30.67</v>
      </c>
      <c r="E18" s="5">
        <v>348.37</v>
      </c>
      <c r="F18" s="6">
        <v>1117.95</v>
      </c>
      <c r="G18" s="6">
        <v>1901.94</v>
      </c>
      <c r="H18" s="5">
        <v>-783.99</v>
      </c>
      <c r="I18" s="1"/>
      <c r="J18" s="10" t="s">
        <v>21</v>
      </c>
      <c r="K18" s="10">
        <v>30.76</v>
      </c>
      <c r="L18" s="10">
        <v>248.76</v>
      </c>
      <c r="M18" s="10">
        <v>28.76</v>
      </c>
      <c r="N18" s="10">
        <v>328</v>
      </c>
      <c r="O18" s="10">
        <v>1465.14</v>
      </c>
      <c r="P18" s="10">
        <v>1767.26</v>
      </c>
      <c r="Q18" s="10">
        <v>-302.12</v>
      </c>
      <c r="R18" s="1"/>
      <c r="S18" s="1"/>
      <c r="T18" s="1"/>
      <c r="U18" s="1"/>
      <c r="V18" s="1"/>
    </row>
    <row r="19" spans="1:22" ht="15">
      <c r="A19" s="5" t="s">
        <v>22</v>
      </c>
      <c r="B19" s="5">
        <v>51.22</v>
      </c>
      <c r="C19" s="5">
        <v>385.24</v>
      </c>
      <c r="D19" s="5">
        <v>4.79</v>
      </c>
      <c r="E19" s="5">
        <v>177.31</v>
      </c>
      <c r="F19" s="6">
        <v>1503.19</v>
      </c>
      <c r="G19" s="6">
        <v>2079.25</v>
      </c>
      <c r="H19" s="5">
        <v>-576.05999999999995</v>
      </c>
      <c r="I19" s="1"/>
      <c r="J19" s="10" t="s">
        <v>22</v>
      </c>
      <c r="K19" s="10">
        <v>58.72</v>
      </c>
      <c r="L19" s="10">
        <v>447.38</v>
      </c>
      <c r="M19" s="10">
        <v>6.07</v>
      </c>
      <c r="N19" s="10">
        <v>174.13</v>
      </c>
      <c r="O19" s="10">
        <v>1912.52</v>
      </c>
      <c r="P19" s="10">
        <v>1941.39</v>
      </c>
      <c r="Q19" s="10">
        <v>-28.87</v>
      </c>
      <c r="R19" s="1"/>
      <c r="S19" s="1"/>
      <c r="T19" s="1"/>
      <c r="U19" s="1"/>
      <c r="V19" s="1"/>
    </row>
    <row r="20" spans="1:22" ht="15">
      <c r="A20" s="5" t="s">
        <v>23</v>
      </c>
      <c r="B20" s="5">
        <v>72.989999999999995</v>
      </c>
      <c r="C20" s="5">
        <v>621.04999999999995</v>
      </c>
      <c r="D20" s="5">
        <v>5.29</v>
      </c>
      <c r="E20" s="5">
        <v>50.45</v>
      </c>
      <c r="F20" s="6">
        <v>2124.2399999999998</v>
      </c>
      <c r="G20" s="6">
        <v>2129.69</v>
      </c>
      <c r="H20" s="5">
        <v>-5.46</v>
      </c>
      <c r="I20" s="1"/>
      <c r="J20" s="10" t="s">
        <v>23</v>
      </c>
      <c r="K20" s="10">
        <v>86.64</v>
      </c>
      <c r="L20" s="10">
        <v>726.8</v>
      </c>
      <c r="M20" s="10">
        <v>7.04</v>
      </c>
      <c r="N20" s="10">
        <v>65.540000000000006</v>
      </c>
      <c r="O20" s="10">
        <v>2639.32</v>
      </c>
      <c r="P20" s="10">
        <v>2006.93</v>
      </c>
      <c r="Q20" s="10">
        <v>632.39</v>
      </c>
      <c r="R20" s="1"/>
      <c r="S20" s="1"/>
      <c r="T20" s="1"/>
      <c r="U20" s="1"/>
      <c r="V20" s="1"/>
    </row>
    <row r="21" spans="1:22" ht="15">
      <c r="A21" s="5" t="s">
        <v>24</v>
      </c>
      <c r="B21" s="5">
        <v>0.56000000000000005</v>
      </c>
      <c r="C21" s="5">
        <v>367.72</v>
      </c>
      <c r="D21" s="5">
        <v>18.440000000000001</v>
      </c>
      <c r="E21" s="5">
        <v>118.67</v>
      </c>
      <c r="F21" s="11">
        <v>2491.9499999999998</v>
      </c>
      <c r="G21" s="6">
        <v>2248.36</v>
      </c>
      <c r="H21" s="5">
        <v>243.59</v>
      </c>
      <c r="I21" s="1"/>
      <c r="J21" s="10" t="s">
        <v>24</v>
      </c>
      <c r="K21" s="10">
        <v>4.9800000000000004</v>
      </c>
      <c r="L21" s="10">
        <v>458.08</v>
      </c>
      <c r="M21" s="10">
        <v>17.03</v>
      </c>
      <c r="N21" s="10">
        <v>120.36</v>
      </c>
      <c r="O21" s="10">
        <v>3097.4</v>
      </c>
      <c r="P21" s="10">
        <v>2127.29</v>
      </c>
      <c r="Q21" s="10">
        <v>970.1</v>
      </c>
      <c r="R21" s="1"/>
      <c r="S21" s="1"/>
      <c r="T21" s="1"/>
      <c r="U21" s="1"/>
      <c r="V21" s="1"/>
    </row>
    <row r="22" spans="1:22" ht="15">
      <c r="A22" s="5" t="s">
        <v>25</v>
      </c>
      <c r="B22" s="5">
        <v>0.93</v>
      </c>
      <c r="C22" s="5">
        <v>7.44</v>
      </c>
      <c r="D22" s="5">
        <v>16.64</v>
      </c>
      <c r="E22" s="5">
        <v>175.41</v>
      </c>
      <c r="F22" s="6">
        <v>2499.4</v>
      </c>
      <c r="G22" s="6">
        <v>2423.77</v>
      </c>
      <c r="H22" s="5">
        <v>75.62</v>
      </c>
      <c r="I22" s="1"/>
      <c r="J22" s="10" t="s">
        <v>25</v>
      </c>
      <c r="K22" s="10">
        <v>5.9</v>
      </c>
      <c r="L22" s="10">
        <v>54.4</v>
      </c>
      <c r="M22" s="10">
        <v>14.2</v>
      </c>
      <c r="N22" s="10">
        <v>156.13999999999999</v>
      </c>
      <c r="O22" s="10">
        <v>3151.8</v>
      </c>
      <c r="P22" s="10">
        <v>2283.44</v>
      </c>
      <c r="Q22" s="10">
        <v>868.36</v>
      </c>
      <c r="R22" s="1"/>
      <c r="S22" s="1"/>
      <c r="T22" s="1"/>
      <c r="U22" s="1"/>
      <c r="V22" s="1"/>
    </row>
    <row r="23" spans="1:22" ht="15">
      <c r="A23" s="5" t="s">
        <v>26</v>
      </c>
      <c r="B23" s="5">
        <v>5.8</v>
      </c>
      <c r="C23" s="5">
        <v>33.659999999999997</v>
      </c>
      <c r="D23" s="5">
        <v>13.67</v>
      </c>
      <c r="E23" s="5">
        <v>151.59</v>
      </c>
      <c r="F23" s="6">
        <v>2533.06</v>
      </c>
      <c r="G23" s="6">
        <v>2575.36</v>
      </c>
      <c r="H23" s="5">
        <v>-42.3</v>
      </c>
      <c r="I23" s="1"/>
      <c r="J23" s="10" t="s">
        <v>26</v>
      </c>
      <c r="K23" s="10">
        <v>13.79</v>
      </c>
      <c r="L23" s="10">
        <v>98.47</v>
      </c>
      <c r="M23" s="10">
        <v>13.42</v>
      </c>
      <c r="N23" s="10">
        <v>138.07</v>
      </c>
      <c r="O23" s="10">
        <v>3250.27</v>
      </c>
      <c r="P23" s="10">
        <v>2421.5</v>
      </c>
      <c r="Q23" s="10">
        <v>828.76</v>
      </c>
      <c r="R23" s="1"/>
      <c r="S23" s="1"/>
      <c r="T23" s="1"/>
      <c r="U23" s="1"/>
      <c r="V23" s="1"/>
    </row>
    <row r="24" spans="1:22" ht="15">
      <c r="A24" s="5" t="s">
        <v>27</v>
      </c>
      <c r="B24" s="5">
        <v>1.22</v>
      </c>
      <c r="C24" s="5">
        <v>35.08</v>
      </c>
      <c r="D24" s="5">
        <v>14.91</v>
      </c>
      <c r="E24" s="5">
        <v>142.88999999999999</v>
      </c>
      <c r="F24" s="6">
        <v>2568.14</v>
      </c>
      <c r="G24" s="6">
        <v>2718.26</v>
      </c>
      <c r="H24" s="5">
        <v>-150.11000000000001</v>
      </c>
      <c r="I24" s="1"/>
      <c r="J24" s="10" t="s">
        <v>27</v>
      </c>
      <c r="K24" s="10">
        <v>7.1</v>
      </c>
      <c r="L24" s="10">
        <v>104.46</v>
      </c>
      <c r="M24" s="10">
        <v>13.95</v>
      </c>
      <c r="N24" s="10">
        <v>136.83000000000001</v>
      </c>
      <c r="O24" s="10">
        <v>3354.73</v>
      </c>
      <c r="P24" s="10">
        <v>2558.34</v>
      </c>
      <c r="Q24" s="10">
        <v>796.39</v>
      </c>
      <c r="R24" s="1"/>
      <c r="S24" s="1"/>
      <c r="T24" s="1"/>
      <c r="U24" s="1"/>
      <c r="V24" s="1"/>
    </row>
    <row r="25" spans="1:22" ht="15">
      <c r="A25" s="5" t="s">
        <v>28</v>
      </c>
      <c r="B25" s="5">
        <v>0.63</v>
      </c>
      <c r="C25" s="5">
        <v>9.23</v>
      </c>
      <c r="D25" s="5">
        <v>14.67</v>
      </c>
      <c r="E25" s="5">
        <v>147.86000000000001</v>
      </c>
      <c r="F25" s="6">
        <v>2577.37</v>
      </c>
      <c r="G25" s="6">
        <v>2866.11</v>
      </c>
      <c r="H25" s="5">
        <v>-288.74</v>
      </c>
      <c r="I25" s="1"/>
      <c r="J25" s="10" t="s">
        <v>28</v>
      </c>
      <c r="K25" s="10">
        <v>7.2</v>
      </c>
      <c r="L25" s="10">
        <v>71.52</v>
      </c>
      <c r="M25" s="10">
        <v>14.51</v>
      </c>
      <c r="N25" s="10">
        <v>142.31</v>
      </c>
      <c r="O25" s="10">
        <v>3426.25</v>
      </c>
      <c r="P25" s="10">
        <v>2700.65</v>
      </c>
      <c r="Q25" s="10">
        <v>725.6</v>
      </c>
      <c r="R25" s="1"/>
      <c r="S25" s="1"/>
      <c r="T25" s="1"/>
      <c r="U25" s="1"/>
      <c r="V25" s="1"/>
    </row>
    <row r="26" spans="1:22" ht="15">
      <c r="A26" s="5" t="s">
        <v>29</v>
      </c>
      <c r="B26" s="5">
        <v>0</v>
      </c>
      <c r="C26" s="5">
        <v>3.14</v>
      </c>
      <c r="D26" s="5">
        <v>21.96</v>
      </c>
      <c r="E26" s="5">
        <v>183.1</v>
      </c>
      <c r="F26" s="6">
        <v>2580.5100000000002</v>
      </c>
      <c r="G26" s="6">
        <v>3049.22</v>
      </c>
      <c r="H26" s="5">
        <v>-468.7</v>
      </c>
      <c r="I26" s="1"/>
      <c r="J26" s="10" t="s">
        <v>29</v>
      </c>
      <c r="K26" s="10">
        <v>4.12</v>
      </c>
      <c r="L26" s="10">
        <v>56.62</v>
      </c>
      <c r="M26" s="10">
        <v>19.989999999999998</v>
      </c>
      <c r="N26" s="10">
        <v>172.48</v>
      </c>
      <c r="O26" s="10">
        <v>3482.87</v>
      </c>
      <c r="P26" s="10">
        <v>2873.13</v>
      </c>
      <c r="Q26" s="10">
        <v>609.74</v>
      </c>
      <c r="R26" s="1"/>
      <c r="S26" s="1"/>
      <c r="T26" s="1"/>
      <c r="U26" s="1"/>
      <c r="V26" s="1"/>
    </row>
    <row r="27" spans="1:22" ht="15">
      <c r="A27" s="5" t="s">
        <v>30</v>
      </c>
      <c r="B27" s="5">
        <v>0</v>
      </c>
      <c r="C27" s="5">
        <v>0</v>
      </c>
      <c r="D27" s="5">
        <v>22.22</v>
      </c>
      <c r="E27" s="5">
        <v>220.87</v>
      </c>
      <c r="F27" s="6">
        <v>2580.5100000000002</v>
      </c>
      <c r="G27" s="6">
        <v>3270.08</v>
      </c>
      <c r="H27" s="5">
        <v>-689.57</v>
      </c>
      <c r="I27" s="1"/>
      <c r="J27" s="10" t="s">
        <v>30</v>
      </c>
      <c r="K27" s="10">
        <v>3.3</v>
      </c>
      <c r="L27" s="10">
        <v>37.11</v>
      </c>
      <c r="M27" s="10">
        <v>20.309999999999999</v>
      </c>
      <c r="N27" s="10">
        <v>201.47</v>
      </c>
      <c r="O27" s="10">
        <v>3519.98</v>
      </c>
      <c r="P27" s="10">
        <v>3074.6</v>
      </c>
      <c r="Q27" s="10">
        <v>445.38</v>
      </c>
      <c r="R27" s="1"/>
      <c r="S27" s="1"/>
      <c r="T27" s="1"/>
      <c r="U27" s="1"/>
      <c r="V27" s="1"/>
    </row>
    <row r="28" spans="1:22" ht="15">
      <c r="A28" s="5" t="s">
        <v>31</v>
      </c>
      <c r="B28" s="5">
        <v>0</v>
      </c>
      <c r="C28" s="5">
        <v>0</v>
      </c>
      <c r="D28" s="5">
        <v>18.73</v>
      </c>
      <c r="E28" s="5">
        <v>204.74</v>
      </c>
      <c r="F28" s="6">
        <v>2580.5100000000002</v>
      </c>
      <c r="G28" s="6">
        <v>3474.82</v>
      </c>
      <c r="H28" s="5">
        <v>-894.31</v>
      </c>
      <c r="I28" s="1"/>
      <c r="J28" s="10" t="s">
        <v>31</v>
      </c>
      <c r="K28" s="10">
        <v>3.23</v>
      </c>
      <c r="L28" s="10">
        <v>32.67</v>
      </c>
      <c r="M28" s="10">
        <v>16.82</v>
      </c>
      <c r="N28" s="10">
        <v>185.66</v>
      </c>
      <c r="O28" s="10">
        <v>3552.64</v>
      </c>
      <c r="P28" s="10">
        <v>3260.26</v>
      </c>
      <c r="Q28" s="10">
        <v>292.38</v>
      </c>
      <c r="R28" s="1"/>
      <c r="S28" s="1"/>
      <c r="T28" s="1"/>
      <c r="U28" s="1"/>
      <c r="V28" s="1"/>
    </row>
    <row r="29" spans="1:22" ht="15">
      <c r="A29" s="5" t="s">
        <v>32</v>
      </c>
      <c r="B29" s="5">
        <v>0.57999999999999996</v>
      </c>
      <c r="C29" s="5">
        <v>2.9</v>
      </c>
      <c r="D29" s="5">
        <v>21.57</v>
      </c>
      <c r="E29" s="5">
        <v>201.49</v>
      </c>
      <c r="F29" s="6">
        <v>2583.41</v>
      </c>
      <c r="G29" s="6">
        <v>3676.31</v>
      </c>
      <c r="H29" s="6">
        <v>-1092.9000000000001</v>
      </c>
      <c r="I29" s="1"/>
      <c r="J29" s="10" t="s">
        <v>32</v>
      </c>
      <c r="K29" s="10">
        <v>0.63</v>
      </c>
      <c r="L29" s="10">
        <v>19.309999999999999</v>
      </c>
      <c r="M29" s="10">
        <v>21.56</v>
      </c>
      <c r="N29" s="10">
        <v>191.92</v>
      </c>
      <c r="O29" s="10">
        <v>3571.95</v>
      </c>
      <c r="P29" s="10">
        <v>3452.18</v>
      </c>
      <c r="Q29" s="10">
        <v>119.76</v>
      </c>
      <c r="R29" s="1"/>
      <c r="S29" s="1"/>
      <c r="T29" s="1"/>
      <c r="U29" s="1"/>
      <c r="V29" s="1"/>
    </row>
    <row r="30" spans="1:22">
      <c r="A30" s="1"/>
      <c r="B30" s="1"/>
      <c r="C30" s="1"/>
      <c r="D30" s="1"/>
      <c r="E30" s="1"/>
      <c r="F30" s="1"/>
      <c r="G30" s="1"/>
      <c r="H30" s="12">
        <f>+F29-G29</f>
        <v>-1092.9000000000001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7.25">
      <c r="A33" s="7" t="s">
        <v>69</v>
      </c>
      <c r="B33" s="8"/>
      <c r="C33" s="8"/>
      <c r="D33" s="8"/>
      <c r="E33" s="8"/>
      <c r="F33" s="8"/>
      <c r="G33" s="8"/>
      <c r="H33" s="8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25.5">
      <c r="A35" s="4" t="s">
        <v>6</v>
      </c>
      <c r="B35" s="4" t="s">
        <v>7</v>
      </c>
      <c r="C35" s="4" t="s">
        <v>8</v>
      </c>
      <c r="D35" s="4" t="s">
        <v>9</v>
      </c>
      <c r="E35" s="4" t="s">
        <v>10</v>
      </c>
      <c r="F35" s="4" t="s">
        <v>11</v>
      </c>
      <c r="G35" s="4" t="s">
        <v>12</v>
      </c>
      <c r="H35" s="4" t="s">
        <v>13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5" t="s">
        <v>14</v>
      </c>
      <c r="B36" s="5">
        <f>+K11</f>
        <v>0</v>
      </c>
      <c r="C36" s="5">
        <f>+L11</f>
        <v>0</v>
      </c>
      <c r="D36" s="5">
        <f>+D11+ABS(M11-D11)*2</f>
        <v>7.94</v>
      </c>
      <c r="E36" s="5">
        <f>+E11+ABS(N11-E11)*2</f>
        <v>0</v>
      </c>
      <c r="F36" s="5">
        <f>+F11+(O11-F11)*2</f>
        <v>0</v>
      </c>
      <c r="G36" s="5">
        <f>+E36</f>
        <v>0</v>
      </c>
      <c r="H36" s="5">
        <f>+H11+(P11-H11)*2</f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5" t="s">
        <v>15</v>
      </c>
      <c r="B37" s="5">
        <f t="shared" ref="B37:C52" si="0">+K12</f>
        <v>33.200000000000003</v>
      </c>
      <c r="C37" s="5">
        <f t="shared" si="0"/>
        <v>165.98</v>
      </c>
      <c r="D37" s="5">
        <f t="shared" ref="D37:E52" si="1">+D12+ABS(M12-D12)*2</f>
        <v>32.489999999999995</v>
      </c>
      <c r="E37" s="5">
        <f t="shared" si="1"/>
        <v>130.5</v>
      </c>
      <c r="F37" s="5">
        <f>+F36+C37</f>
        <v>165.98</v>
      </c>
      <c r="G37" s="5">
        <f>+G36+E37</f>
        <v>130.5</v>
      </c>
      <c r="H37" s="5">
        <f>+F37-G37</f>
        <v>35.47999999999999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5" t="s">
        <v>16</v>
      </c>
      <c r="B38" s="5">
        <f t="shared" si="0"/>
        <v>23.82</v>
      </c>
      <c r="C38" s="5">
        <f t="shared" si="0"/>
        <v>285.06</v>
      </c>
      <c r="D38" s="5">
        <f t="shared" si="1"/>
        <v>28.86</v>
      </c>
      <c r="E38" s="5">
        <f t="shared" si="1"/>
        <v>306.66999999999996</v>
      </c>
      <c r="F38" s="5">
        <f t="shared" ref="F38:F54" si="2">+F37+C38</f>
        <v>451.03999999999996</v>
      </c>
      <c r="G38" s="5">
        <f t="shared" ref="G38:G54" si="3">+G37+E38</f>
        <v>437.16999999999996</v>
      </c>
      <c r="H38" s="5">
        <f>+F38-G38</f>
        <v>13.870000000000005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5" t="s">
        <v>17</v>
      </c>
      <c r="B39" s="5">
        <f t="shared" si="0"/>
        <v>20.2</v>
      </c>
      <c r="C39" s="5">
        <f t="shared" si="0"/>
        <v>220.06</v>
      </c>
      <c r="D39" s="5">
        <f t="shared" si="1"/>
        <v>27.540000000000006</v>
      </c>
      <c r="E39" s="5">
        <f t="shared" si="1"/>
        <v>282.02999999999997</v>
      </c>
      <c r="F39" s="5">
        <f t="shared" si="2"/>
        <v>671.09999999999991</v>
      </c>
      <c r="G39" s="5">
        <f t="shared" si="3"/>
        <v>719.19999999999993</v>
      </c>
      <c r="H39" s="5">
        <f t="shared" ref="H39:H54" si="4">+F39-G39</f>
        <v>-48.100000000000023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5" t="s">
        <v>18</v>
      </c>
      <c r="B40" s="5">
        <f t="shared" si="0"/>
        <v>18.39</v>
      </c>
      <c r="C40" s="5">
        <f t="shared" si="0"/>
        <v>192.91</v>
      </c>
      <c r="D40" s="5">
        <f t="shared" si="1"/>
        <v>33.94</v>
      </c>
      <c r="E40" s="5">
        <f t="shared" si="1"/>
        <v>307.37999999999988</v>
      </c>
      <c r="F40" s="5">
        <f t="shared" si="2"/>
        <v>864.00999999999988</v>
      </c>
      <c r="G40" s="5">
        <f t="shared" si="3"/>
        <v>1026.58</v>
      </c>
      <c r="H40" s="5">
        <f t="shared" si="4"/>
        <v>-162.57000000000005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5" t="s">
        <v>19</v>
      </c>
      <c r="B41" s="5">
        <f t="shared" si="0"/>
        <v>16.54</v>
      </c>
      <c r="C41" s="5">
        <f t="shared" si="0"/>
        <v>174.65</v>
      </c>
      <c r="D41" s="5">
        <f t="shared" si="1"/>
        <v>36.940000000000012</v>
      </c>
      <c r="E41" s="5">
        <f t="shared" si="1"/>
        <v>354.29000000000008</v>
      </c>
      <c r="F41" s="5">
        <f t="shared" si="2"/>
        <v>1038.6599999999999</v>
      </c>
      <c r="G41" s="5">
        <f t="shared" si="3"/>
        <v>1380.87</v>
      </c>
      <c r="H41" s="5">
        <f t="shared" si="4"/>
        <v>-342.21000000000004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5" t="s">
        <v>20</v>
      </c>
      <c r="B42" s="5">
        <f t="shared" si="0"/>
        <v>19</v>
      </c>
      <c r="C42" s="5">
        <f t="shared" si="0"/>
        <v>177.7</v>
      </c>
      <c r="D42" s="5">
        <f t="shared" si="1"/>
        <v>43.349999999999987</v>
      </c>
      <c r="E42" s="5">
        <f t="shared" si="1"/>
        <v>401.32000000000005</v>
      </c>
      <c r="F42" s="5">
        <f t="shared" si="2"/>
        <v>1216.3599999999999</v>
      </c>
      <c r="G42" s="5">
        <f t="shared" si="3"/>
        <v>1782.19</v>
      </c>
      <c r="H42" s="5">
        <f t="shared" si="4"/>
        <v>-565.83000000000015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5" t="s">
        <v>21</v>
      </c>
      <c r="B43" s="5">
        <f t="shared" si="0"/>
        <v>30.76</v>
      </c>
      <c r="C43" s="5">
        <f t="shared" si="0"/>
        <v>248.76</v>
      </c>
      <c r="D43" s="5">
        <f t="shared" si="1"/>
        <v>34.49</v>
      </c>
      <c r="E43" s="5">
        <f t="shared" si="1"/>
        <v>389.11</v>
      </c>
      <c r="F43" s="5">
        <f t="shared" si="2"/>
        <v>1465.12</v>
      </c>
      <c r="G43" s="5">
        <f t="shared" si="3"/>
        <v>2171.3000000000002</v>
      </c>
      <c r="H43" s="5">
        <f t="shared" si="4"/>
        <v>-706.18000000000029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5" t="s">
        <v>22</v>
      </c>
      <c r="B44" s="5">
        <f t="shared" si="0"/>
        <v>58.72</v>
      </c>
      <c r="C44" s="5">
        <f t="shared" si="0"/>
        <v>447.38</v>
      </c>
      <c r="D44" s="5">
        <f t="shared" si="1"/>
        <v>7.3500000000000005</v>
      </c>
      <c r="E44" s="5">
        <f t="shared" si="1"/>
        <v>183.67000000000002</v>
      </c>
      <c r="F44" s="5">
        <f t="shared" si="2"/>
        <v>1912.5</v>
      </c>
      <c r="G44" s="5">
        <f t="shared" si="3"/>
        <v>2354.9700000000003</v>
      </c>
      <c r="H44" s="5">
        <f t="shared" si="4"/>
        <v>-442.47000000000025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5" t="s">
        <v>23</v>
      </c>
      <c r="B45" s="5">
        <f t="shared" si="0"/>
        <v>86.64</v>
      </c>
      <c r="C45" s="5">
        <f t="shared" si="0"/>
        <v>726.8</v>
      </c>
      <c r="D45" s="5">
        <f t="shared" si="1"/>
        <v>8.7899999999999991</v>
      </c>
      <c r="E45" s="5">
        <f t="shared" si="1"/>
        <v>80.63000000000001</v>
      </c>
      <c r="F45" s="5">
        <f t="shared" si="2"/>
        <v>2639.3</v>
      </c>
      <c r="G45" s="5">
        <f t="shared" si="3"/>
        <v>2435.6000000000004</v>
      </c>
      <c r="H45" s="5">
        <f t="shared" si="4"/>
        <v>203.69999999999982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5" t="s">
        <v>24</v>
      </c>
      <c r="B46" s="5">
        <f t="shared" si="0"/>
        <v>4.9800000000000004</v>
      </c>
      <c r="C46" s="5">
        <f t="shared" si="0"/>
        <v>458.08</v>
      </c>
      <c r="D46" s="5">
        <f t="shared" si="1"/>
        <v>21.26</v>
      </c>
      <c r="E46" s="5">
        <f t="shared" si="1"/>
        <v>122.05</v>
      </c>
      <c r="F46" s="5">
        <f t="shared" si="2"/>
        <v>3097.38</v>
      </c>
      <c r="G46" s="5">
        <f t="shared" si="3"/>
        <v>2557.6500000000005</v>
      </c>
      <c r="H46" s="5">
        <f t="shared" si="4"/>
        <v>539.72999999999956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5" t="s">
        <v>25</v>
      </c>
      <c r="B47" s="5">
        <f t="shared" si="0"/>
        <v>5.9</v>
      </c>
      <c r="C47" s="5">
        <f t="shared" si="0"/>
        <v>54.4</v>
      </c>
      <c r="D47" s="5">
        <f t="shared" si="1"/>
        <v>21.520000000000003</v>
      </c>
      <c r="E47" s="5">
        <f t="shared" si="1"/>
        <v>213.95000000000002</v>
      </c>
      <c r="F47" s="5">
        <f t="shared" si="2"/>
        <v>3151.78</v>
      </c>
      <c r="G47" s="5">
        <f t="shared" si="3"/>
        <v>2771.6000000000004</v>
      </c>
      <c r="H47" s="5">
        <f t="shared" si="4"/>
        <v>380.17999999999984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5" t="s">
        <v>26</v>
      </c>
      <c r="B48" s="5">
        <f t="shared" si="0"/>
        <v>13.79</v>
      </c>
      <c r="C48" s="5">
        <f t="shared" si="0"/>
        <v>98.47</v>
      </c>
      <c r="D48" s="5">
        <f t="shared" si="1"/>
        <v>14.17</v>
      </c>
      <c r="E48" s="5">
        <f t="shared" si="1"/>
        <v>178.63000000000002</v>
      </c>
      <c r="F48" s="5">
        <f t="shared" si="2"/>
        <v>3250.25</v>
      </c>
      <c r="G48" s="5">
        <f t="shared" si="3"/>
        <v>2950.2300000000005</v>
      </c>
      <c r="H48" s="5">
        <f t="shared" si="4"/>
        <v>300.01999999999953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5" t="s">
        <v>27</v>
      </c>
      <c r="B49" s="5">
        <f t="shared" si="0"/>
        <v>7.1</v>
      </c>
      <c r="C49" s="5">
        <f t="shared" si="0"/>
        <v>104.46</v>
      </c>
      <c r="D49" s="5">
        <f t="shared" si="1"/>
        <v>16.830000000000002</v>
      </c>
      <c r="E49" s="5">
        <f t="shared" si="1"/>
        <v>155.00999999999993</v>
      </c>
      <c r="F49" s="5">
        <f t="shared" si="2"/>
        <v>3354.71</v>
      </c>
      <c r="G49" s="5">
        <f t="shared" si="3"/>
        <v>3105.2400000000002</v>
      </c>
      <c r="H49" s="5">
        <f t="shared" si="4"/>
        <v>249.4699999999998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5" t="s">
        <v>28</v>
      </c>
      <c r="B50" s="5">
        <f t="shared" si="0"/>
        <v>7.2</v>
      </c>
      <c r="C50" s="5">
        <f t="shared" si="0"/>
        <v>71.52</v>
      </c>
      <c r="D50" s="5">
        <f t="shared" si="1"/>
        <v>14.99</v>
      </c>
      <c r="E50" s="5">
        <f t="shared" si="1"/>
        <v>158.96000000000004</v>
      </c>
      <c r="F50" s="5">
        <f t="shared" si="2"/>
        <v>3426.23</v>
      </c>
      <c r="G50" s="5">
        <f t="shared" si="3"/>
        <v>3264.2000000000003</v>
      </c>
      <c r="H50" s="5">
        <f t="shared" si="4"/>
        <v>162.02999999999975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5" t="s">
        <v>29</v>
      </c>
      <c r="B51" s="5">
        <f t="shared" si="0"/>
        <v>4.12</v>
      </c>
      <c r="C51" s="5">
        <f t="shared" si="0"/>
        <v>56.62</v>
      </c>
      <c r="D51" s="5">
        <f t="shared" si="1"/>
        <v>25.900000000000006</v>
      </c>
      <c r="E51" s="5">
        <f t="shared" si="1"/>
        <v>204.34</v>
      </c>
      <c r="F51" s="5">
        <f t="shared" si="2"/>
        <v>3482.85</v>
      </c>
      <c r="G51" s="5">
        <f t="shared" si="3"/>
        <v>3468.5400000000004</v>
      </c>
      <c r="H51" s="5">
        <f t="shared" si="4"/>
        <v>14.309999999999491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5" t="s">
        <v>30</v>
      </c>
      <c r="B52" s="5">
        <f t="shared" si="0"/>
        <v>3.3</v>
      </c>
      <c r="C52" s="5">
        <f t="shared" si="0"/>
        <v>37.11</v>
      </c>
      <c r="D52" s="5">
        <f t="shared" si="1"/>
        <v>26.04</v>
      </c>
      <c r="E52" s="5">
        <f t="shared" si="1"/>
        <v>259.67</v>
      </c>
      <c r="F52" s="5">
        <f t="shared" si="2"/>
        <v>3519.96</v>
      </c>
      <c r="G52" s="5">
        <f t="shared" si="3"/>
        <v>3728.2100000000005</v>
      </c>
      <c r="H52" s="5">
        <f t="shared" si="4"/>
        <v>-208.25000000000045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5" t="s">
        <v>31</v>
      </c>
      <c r="B53" s="5">
        <f t="shared" ref="B53:C54" si="5">+K28</f>
        <v>3.23</v>
      </c>
      <c r="C53" s="5">
        <f t="shared" si="5"/>
        <v>32.67</v>
      </c>
      <c r="D53" s="5">
        <f t="shared" ref="D53:E54" si="6">+D28+ABS(M28-D28)*2</f>
        <v>22.55</v>
      </c>
      <c r="E53" s="5">
        <f t="shared" si="6"/>
        <v>242.90000000000003</v>
      </c>
      <c r="F53" s="5">
        <f t="shared" si="2"/>
        <v>3552.63</v>
      </c>
      <c r="G53" s="5">
        <f t="shared" si="3"/>
        <v>3971.1100000000006</v>
      </c>
      <c r="H53" s="5">
        <f t="shared" si="4"/>
        <v>-418.48000000000047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5" t="s">
        <v>32</v>
      </c>
      <c r="B54" s="5">
        <f t="shared" si="5"/>
        <v>0.63</v>
      </c>
      <c r="C54" s="5">
        <f t="shared" si="5"/>
        <v>19.309999999999999</v>
      </c>
      <c r="D54" s="5">
        <f t="shared" si="6"/>
        <v>21.590000000000003</v>
      </c>
      <c r="E54" s="5">
        <f t="shared" si="6"/>
        <v>220.63000000000005</v>
      </c>
      <c r="F54" s="5">
        <f t="shared" si="2"/>
        <v>3571.94</v>
      </c>
      <c r="G54" s="5">
        <f t="shared" si="3"/>
        <v>4191.7400000000007</v>
      </c>
      <c r="H54" s="5">
        <f t="shared" si="4"/>
        <v>-619.80000000000064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</sheetData>
  <mergeCells count="3">
    <mergeCell ref="A1:H1"/>
    <mergeCell ref="J1:O1"/>
    <mergeCell ref="A33:H33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90C92-9F8F-40A3-BB18-BF508FD5E6F7}">
  <dimension ref="A1:H43"/>
  <sheetViews>
    <sheetView showGridLines="0" zoomScale="50" zoomScaleNormal="50" workbookViewId="0">
      <selection activeCell="N65" sqref="N65"/>
    </sheetView>
  </sheetViews>
  <sheetFormatPr baseColWidth="10" defaultRowHeight="14.25"/>
  <cols>
    <col min="1" max="1" width="12.875" bestFit="1" customWidth="1"/>
    <col min="2" max="2" width="16.625" bestFit="1" customWidth="1"/>
    <col min="3" max="3" width="15.875" bestFit="1" customWidth="1"/>
    <col min="4" max="4" width="12.875" bestFit="1" customWidth="1"/>
    <col min="5" max="5" width="15.625" bestFit="1" customWidth="1"/>
    <col min="6" max="6" width="17.25" bestFit="1" customWidth="1"/>
    <col min="7" max="7" width="17" bestFit="1" customWidth="1"/>
    <col min="8" max="8" width="17.25" bestFit="1" customWidth="1"/>
    <col min="257" max="257" width="12.875" bestFit="1" customWidth="1"/>
    <col min="258" max="258" width="16.625" bestFit="1" customWidth="1"/>
    <col min="259" max="259" width="15.875" bestFit="1" customWidth="1"/>
    <col min="260" max="260" width="12.875" bestFit="1" customWidth="1"/>
    <col min="261" max="261" width="15.625" bestFit="1" customWidth="1"/>
    <col min="262" max="262" width="17.25" bestFit="1" customWidth="1"/>
    <col min="263" max="263" width="17" bestFit="1" customWidth="1"/>
    <col min="264" max="264" width="17.25" bestFit="1" customWidth="1"/>
    <col min="513" max="513" width="12.875" bestFit="1" customWidth="1"/>
    <col min="514" max="514" width="16.625" bestFit="1" customWidth="1"/>
    <col min="515" max="515" width="15.875" bestFit="1" customWidth="1"/>
    <col min="516" max="516" width="12.875" bestFit="1" customWidth="1"/>
    <col min="517" max="517" width="15.625" bestFit="1" customWidth="1"/>
    <col min="518" max="518" width="17.25" bestFit="1" customWidth="1"/>
    <col min="519" max="519" width="17" bestFit="1" customWidth="1"/>
    <col min="520" max="520" width="17.25" bestFit="1" customWidth="1"/>
    <col min="769" max="769" width="12.875" bestFit="1" customWidth="1"/>
    <col min="770" max="770" width="16.625" bestFit="1" customWidth="1"/>
    <col min="771" max="771" width="15.875" bestFit="1" customWidth="1"/>
    <col min="772" max="772" width="12.875" bestFit="1" customWidth="1"/>
    <col min="773" max="773" width="15.625" bestFit="1" customWidth="1"/>
    <col min="774" max="774" width="17.25" bestFit="1" customWidth="1"/>
    <col min="775" max="775" width="17" bestFit="1" customWidth="1"/>
    <col min="776" max="776" width="17.25" bestFit="1" customWidth="1"/>
    <col min="1025" max="1025" width="12.875" bestFit="1" customWidth="1"/>
    <col min="1026" max="1026" width="16.625" bestFit="1" customWidth="1"/>
    <col min="1027" max="1027" width="15.875" bestFit="1" customWidth="1"/>
    <col min="1028" max="1028" width="12.875" bestFit="1" customWidth="1"/>
    <col min="1029" max="1029" width="15.625" bestFit="1" customWidth="1"/>
    <col min="1030" max="1030" width="17.25" bestFit="1" customWidth="1"/>
    <col min="1031" max="1031" width="17" bestFit="1" customWidth="1"/>
    <col min="1032" max="1032" width="17.25" bestFit="1" customWidth="1"/>
    <col min="1281" max="1281" width="12.875" bestFit="1" customWidth="1"/>
    <col min="1282" max="1282" width="16.625" bestFit="1" customWidth="1"/>
    <col min="1283" max="1283" width="15.875" bestFit="1" customWidth="1"/>
    <col min="1284" max="1284" width="12.875" bestFit="1" customWidth="1"/>
    <col min="1285" max="1285" width="15.625" bestFit="1" customWidth="1"/>
    <col min="1286" max="1286" width="17.25" bestFit="1" customWidth="1"/>
    <col min="1287" max="1287" width="17" bestFit="1" customWidth="1"/>
    <col min="1288" max="1288" width="17.25" bestFit="1" customWidth="1"/>
    <col min="1537" max="1537" width="12.875" bestFit="1" customWidth="1"/>
    <col min="1538" max="1538" width="16.625" bestFit="1" customWidth="1"/>
    <col min="1539" max="1539" width="15.875" bestFit="1" customWidth="1"/>
    <col min="1540" max="1540" width="12.875" bestFit="1" customWidth="1"/>
    <col min="1541" max="1541" width="15.625" bestFit="1" customWidth="1"/>
    <col min="1542" max="1542" width="17.25" bestFit="1" customWidth="1"/>
    <col min="1543" max="1543" width="17" bestFit="1" customWidth="1"/>
    <col min="1544" max="1544" width="17.25" bestFit="1" customWidth="1"/>
    <col min="1793" max="1793" width="12.875" bestFit="1" customWidth="1"/>
    <col min="1794" max="1794" width="16.625" bestFit="1" customWidth="1"/>
    <col min="1795" max="1795" width="15.875" bestFit="1" customWidth="1"/>
    <col min="1796" max="1796" width="12.875" bestFit="1" customWidth="1"/>
    <col min="1797" max="1797" width="15.625" bestFit="1" customWidth="1"/>
    <col min="1798" max="1798" width="17.25" bestFit="1" customWidth="1"/>
    <col min="1799" max="1799" width="17" bestFit="1" customWidth="1"/>
    <col min="1800" max="1800" width="17.25" bestFit="1" customWidth="1"/>
    <col min="2049" max="2049" width="12.875" bestFit="1" customWidth="1"/>
    <col min="2050" max="2050" width="16.625" bestFit="1" customWidth="1"/>
    <col min="2051" max="2051" width="15.875" bestFit="1" customWidth="1"/>
    <col min="2052" max="2052" width="12.875" bestFit="1" customWidth="1"/>
    <col min="2053" max="2053" width="15.625" bestFit="1" customWidth="1"/>
    <col min="2054" max="2054" width="17.25" bestFit="1" customWidth="1"/>
    <col min="2055" max="2055" width="17" bestFit="1" customWidth="1"/>
    <col min="2056" max="2056" width="17.25" bestFit="1" customWidth="1"/>
    <col min="2305" max="2305" width="12.875" bestFit="1" customWidth="1"/>
    <col min="2306" max="2306" width="16.625" bestFit="1" customWidth="1"/>
    <col min="2307" max="2307" width="15.875" bestFit="1" customWidth="1"/>
    <col min="2308" max="2308" width="12.875" bestFit="1" customWidth="1"/>
    <col min="2309" max="2309" width="15.625" bestFit="1" customWidth="1"/>
    <col min="2310" max="2310" width="17.25" bestFit="1" customWidth="1"/>
    <col min="2311" max="2311" width="17" bestFit="1" customWidth="1"/>
    <col min="2312" max="2312" width="17.25" bestFit="1" customWidth="1"/>
    <col min="2561" max="2561" width="12.875" bestFit="1" customWidth="1"/>
    <col min="2562" max="2562" width="16.625" bestFit="1" customWidth="1"/>
    <col min="2563" max="2563" width="15.875" bestFit="1" customWidth="1"/>
    <col min="2564" max="2564" width="12.875" bestFit="1" customWidth="1"/>
    <col min="2565" max="2565" width="15.625" bestFit="1" customWidth="1"/>
    <col min="2566" max="2566" width="17.25" bestFit="1" customWidth="1"/>
    <col min="2567" max="2567" width="17" bestFit="1" customWidth="1"/>
    <col min="2568" max="2568" width="17.25" bestFit="1" customWidth="1"/>
    <col min="2817" max="2817" width="12.875" bestFit="1" customWidth="1"/>
    <col min="2818" max="2818" width="16.625" bestFit="1" customWidth="1"/>
    <col min="2819" max="2819" width="15.875" bestFit="1" customWidth="1"/>
    <col min="2820" max="2820" width="12.875" bestFit="1" customWidth="1"/>
    <col min="2821" max="2821" width="15.625" bestFit="1" customWidth="1"/>
    <col min="2822" max="2822" width="17.25" bestFit="1" customWidth="1"/>
    <col min="2823" max="2823" width="17" bestFit="1" customWidth="1"/>
    <col min="2824" max="2824" width="17.25" bestFit="1" customWidth="1"/>
    <col min="3073" max="3073" width="12.875" bestFit="1" customWidth="1"/>
    <col min="3074" max="3074" width="16.625" bestFit="1" customWidth="1"/>
    <col min="3075" max="3075" width="15.875" bestFit="1" customWidth="1"/>
    <col min="3076" max="3076" width="12.875" bestFit="1" customWidth="1"/>
    <col min="3077" max="3077" width="15.625" bestFit="1" customWidth="1"/>
    <col min="3078" max="3078" width="17.25" bestFit="1" customWidth="1"/>
    <col min="3079" max="3079" width="17" bestFit="1" customWidth="1"/>
    <col min="3080" max="3080" width="17.25" bestFit="1" customWidth="1"/>
    <col min="3329" max="3329" width="12.875" bestFit="1" customWidth="1"/>
    <col min="3330" max="3330" width="16.625" bestFit="1" customWidth="1"/>
    <col min="3331" max="3331" width="15.875" bestFit="1" customWidth="1"/>
    <col min="3332" max="3332" width="12.875" bestFit="1" customWidth="1"/>
    <col min="3333" max="3333" width="15.625" bestFit="1" customWidth="1"/>
    <col min="3334" max="3334" width="17.25" bestFit="1" customWidth="1"/>
    <col min="3335" max="3335" width="17" bestFit="1" customWidth="1"/>
    <col min="3336" max="3336" width="17.25" bestFit="1" customWidth="1"/>
    <col min="3585" max="3585" width="12.875" bestFit="1" customWidth="1"/>
    <col min="3586" max="3586" width="16.625" bestFit="1" customWidth="1"/>
    <col min="3587" max="3587" width="15.875" bestFit="1" customWidth="1"/>
    <col min="3588" max="3588" width="12.875" bestFit="1" customWidth="1"/>
    <col min="3589" max="3589" width="15.625" bestFit="1" customWidth="1"/>
    <col min="3590" max="3590" width="17.25" bestFit="1" customWidth="1"/>
    <col min="3591" max="3591" width="17" bestFit="1" customWidth="1"/>
    <col min="3592" max="3592" width="17.25" bestFit="1" customWidth="1"/>
    <col min="3841" max="3841" width="12.875" bestFit="1" customWidth="1"/>
    <col min="3842" max="3842" width="16.625" bestFit="1" customWidth="1"/>
    <col min="3843" max="3843" width="15.875" bestFit="1" customWidth="1"/>
    <col min="3844" max="3844" width="12.875" bestFit="1" customWidth="1"/>
    <col min="3845" max="3845" width="15.625" bestFit="1" customWidth="1"/>
    <col min="3846" max="3846" width="17.25" bestFit="1" customWidth="1"/>
    <col min="3847" max="3847" width="17" bestFit="1" customWidth="1"/>
    <col min="3848" max="3848" width="17.25" bestFit="1" customWidth="1"/>
    <col min="4097" max="4097" width="12.875" bestFit="1" customWidth="1"/>
    <col min="4098" max="4098" width="16.625" bestFit="1" customWidth="1"/>
    <col min="4099" max="4099" width="15.875" bestFit="1" customWidth="1"/>
    <col min="4100" max="4100" width="12.875" bestFit="1" customWidth="1"/>
    <col min="4101" max="4101" width="15.625" bestFit="1" customWidth="1"/>
    <col min="4102" max="4102" width="17.25" bestFit="1" customWidth="1"/>
    <col min="4103" max="4103" width="17" bestFit="1" customWidth="1"/>
    <col min="4104" max="4104" width="17.25" bestFit="1" customWidth="1"/>
    <col min="4353" max="4353" width="12.875" bestFit="1" customWidth="1"/>
    <col min="4354" max="4354" width="16.625" bestFit="1" customWidth="1"/>
    <col min="4355" max="4355" width="15.875" bestFit="1" customWidth="1"/>
    <col min="4356" max="4356" width="12.875" bestFit="1" customWidth="1"/>
    <col min="4357" max="4357" width="15.625" bestFit="1" customWidth="1"/>
    <col min="4358" max="4358" width="17.25" bestFit="1" customWidth="1"/>
    <col min="4359" max="4359" width="17" bestFit="1" customWidth="1"/>
    <col min="4360" max="4360" width="17.25" bestFit="1" customWidth="1"/>
    <col min="4609" max="4609" width="12.875" bestFit="1" customWidth="1"/>
    <col min="4610" max="4610" width="16.625" bestFit="1" customWidth="1"/>
    <col min="4611" max="4611" width="15.875" bestFit="1" customWidth="1"/>
    <col min="4612" max="4612" width="12.875" bestFit="1" customWidth="1"/>
    <col min="4613" max="4613" width="15.625" bestFit="1" customWidth="1"/>
    <col min="4614" max="4614" width="17.25" bestFit="1" customWidth="1"/>
    <col min="4615" max="4615" width="17" bestFit="1" customWidth="1"/>
    <col min="4616" max="4616" width="17.25" bestFit="1" customWidth="1"/>
    <col min="4865" max="4865" width="12.875" bestFit="1" customWidth="1"/>
    <col min="4866" max="4866" width="16.625" bestFit="1" customWidth="1"/>
    <col min="4867" max="4867" width="15.875" bestFit="1" customWidth="1"/>
    <col min="4868" max="4868" width="12.875" bestFit="1" customWidth="1"/>
    <col min="4869" max="4869" width="15.625" bestFit="1" customWidth="1"/>
    <col min="4870" max="4870" width="17.25" bestFit="1" customWidth="1"/>
    <col min="4871" max="4871" width="17" bestFit="1" customWidth="1"/>
    <col min="4872" max="4872" width="17.25" bestFit="1" customWidth="1"/>
    <col min="5121" max="5121" width="12.875" bestFit="1" customWidth="1"/>
    <col min="5122" max="5122" width="16.625" bestFit="1" customWidth="1"/>
    <col min="5123" max="5123" width="15.875" bestFit="1" customWidth="1"/>
    <col min="5124" max="5124" width="12.875" bestFit="1" customWidth="1"/>
    <col min="5125" max="5125" width="15.625" bestFit="1" customWidth="1"/>
    <col min="5126" max="5126" width="17.25" bestFit="1" customWidth="1"/>
    <col min="5127" max="5127" width="17" bestFit="1" customWidth="1"/>
    <col min="5128" max="5128" width="17.25" bestFit="1" customWidth="1"/>
    <col min="5377" max="5377" width="12.875" bestFit="1" customWidth="1"/>
    <col min="5378" max="5378" width="16.625" bestFit="1" customWidth="1"/>
    <col min="5379" max="5379" width="15.875" bestFit="1" customWidth="1"/>
    <col min="5380" max="5380" width="12.875" bestFit="1" customWidth="1"/>
    <col min="5381" max="5381" width="15.625" bestFit="1" customWidth="1"/>
    <col min="5382" max="5382" width="17.25" bestFit="1" customWidth="1"/>
    <col min="5383" max="5383" width="17" bestFit="1" customWidth="1"/>
    <col min="5384" max="5384" width="17.25" bestFit="1" customWidth="1"/>
    <col min="5633" max="5633" width="12.875" bestFit="1" customWidth="1"/>
    <col min="5634" max="5634" width="16.625" bestFit="1" customWidth="1"/>
    <col min="5635" max="5635" width="15.875" bestFit="1" customWidth="1"/>
    <col min="5636" max="5636" width="12.875" bestFit="1" customWidth="1"/>
    <col min="5637" max="5637" width="15.625" bestFit="1" customWidth="1"/>
    <col min="5638" max="5638" width="17.25" bestFit="1" customWidth="1"/>
    <col min="5639" max="5639" width="17" bestFit="1" customWidth="1"/>
    <col min="5640" max="5640" width="17.25" bestFit="1" customWidth="1"/>
    <col min="5889" max="5889" width="12.875" bestFit="1" customWidth="1"/>
    <col min="5890" max="5890" width="16.625" bestFit="1" customWidth="1"/>
    <col min="5891" max="5891" width="15.875" bestFit="1" customWidth="1"/>
    <col min="5892" max="5892" width="12.875" bestFit="1" customWidth="1"/>
    <col min="5893" max="5893" width="15.625" bestFit="1" customWidth="1"/>
    <col min="5894" max="5894" width="17.25" bestFit="1" customWidth="1"/>
    <col min="5895" max="5895" width="17" bestFit="1" customWidth="1"/>
    <col min="5896" max="5896" width="17.25" bestFit="1" customWidth="1"/>
    <col min="6145" max="6145" width="12.875" bestFit="1" customWidth="1"/>
    <col min="6146" max="6146" width="16.625" bestFit="1" customWidth="1"/>
    <col min="6147" max="6147" width="15.875" bestFit="1" customWidth="1"/>
    <col min="6148" max="6148" width="12.875" bestFit="1" customWidth="1"/>
    <col min="6149" max="6149" width="15.625" bestFit="1" customWidth="1"/>
    <col min="6150" max="6150" width="17.25" bestFit="1" customWidth="1"/>
    <col min="6151" max="6151" width="17" bestFit="1" customWidth="1"/>
    <col min="6152" max="6152" width="17.25" bestFit="1" customWidth="1"/>
    <col min="6401" max="6401" width="12.875" bestFit="1" customWidth="1"/>
    <col min="6402" max="6402" width="16.625" bestFit="1" customWidth="1"/>
    <col min="6403" max="6403" width="15.875" bestFit="1" customWidth="1"/>
    <col min="6404" max="6404" width="12.875" bestFit="1" customWidth="1"/>
    <col min="6405" max="6405" width="15.625" bestFit="1" customWidth="1"/>
    <col min="6406" max="6406" width="17.25" bestFit="1" customWidth="1"/>
    <col min="6407" max="6407" width="17" bestFit="1" customWidth="1"/>
    <col min="6408" max="6408" width="17.25" bestFit="1" customWidth="1"/>
    <col min="6657" max="6657" width="12.875" bestFit="1" customWidth="1"/>
    <col min="6658" max="6658" width="16.625" bestFit="1" customWidth="1"/>
    <col min="6659" max="6659" width="15.875" bestFit="1" customWidth="1"/>
    <col min="6660" max="6660" width="12.875" bestFit="1" customWidth="1"/>
    <col min="6661" max="6661" width="15.625" bestFit="1" customWidth="1"/>
    <col min="6662" max="6662" width="17.25" bestFit="1" customWidth="1"/>
    <col min="6663" max="6663" width="17" bestFit="1" customWidth="1"/>
    <col min="6664" max="6664" width="17.25" bestFit="1" customWidth="1"/>
    <col min="6913" max="6913" width="12.875" bestFit="1" customWidth="1"/>
    <col min="6914" max="6914" width="16.625" bestFit="1" customWidth="1"/>
    <col min="6915" max="6915" width="15.875" bestFit="1" customWidth="1"/>
    <col min="6916" max="6916" width="12.875" bestFit="1" customWidth="1"/>
    <col min="6917" max="6917" width="15.625" bestFit="1" customWidth="1"/>
    <col min="6918" max="6918" width="17.25" bestFit="1" customWidth="1"/>
    <col min="6919" max="6919" width="17" bestFit="1" customWidth="1"/>
    <col min="6920" max="6920" width="17.25" bestFit="1" customWidth="1"/>
    <col min="7169" max="7169" width="12.875" bestFit="1" customWidth="1"/>
    <col min="7170" max="7170" width="16.625" bestFit="1" customWidth="1"/>
    <col min="7171" max="7171" width="15.875" bestFit="1" customWidth="1"/>
    <col min="7172" max="7172" width="12.875" bestFit="1" customWidth="1"/>
    <col min="7173" max="7173" width="15.625" bestFit="1" customWidth="1"/>
    <col min="7174" max="7174" width="17.25" bestFit="1" customWidth="1"/>
    <col min="7175" max="7175" width="17" bestFit="1" customWidth="1"/>
    <col min="7176" max="7176" width="17.25" bestFit="1" customWidth="1"/>
    <col min="7425" max="7425" width="12.875" bestFit="1" customWidth="1"/>
    <col min="7426" max="7426" width="16.625" bestFit="1" customWidth="1"/>
    <col min="7427" max="7427" width="15.875" bestFit="1" customWidth="1"/>
    <col min="7428" max="7428" width="12.875" bestFit="1" customWidth="1"/>
    <col min="7429" max="7429" width="15.625" bestFit="1" customWidth="1"/>
    <col min="7430" max="7430" width="17.25" bestFit="1" customWidth="1"/>
    <col min="7431" max="7431" width="17" bestFit="1" customWidth="1"/>
    <col min="7432" max="7432" width="17.25" bestFit="1" customWidth="1"/>
    <col min="7681" max="7681" width="12.875" bestFit="1" customWidth="1"/>
    <col min="7682" max="7682" width="16.625" bestFit="1" customWidth="1"/>
    <col min="7683" max="7683" width="15.875" bestFit="1" customWidth="1"/>
    <col min="7684" max="7684" width="12.875" bestFit="1" customWidth="1"/>
    <col min="7685" max="7685" width="15.625" bestFit="1" customWidth="1"/>
    <col min="7686" max="7686" width="17.25" bestFit="1" customWidth="1"/>
    <col min="7687" max="7687" width="17" bestFit="1" customWidth="1"/>
    <col min="7688" max="7688" width="17.25" bestFit="1" customWidth="1"/>
    <col min="7937" max="7937" width="12.875" bestFit="1" customWidth="1"/>
    <col min="7938" max="7938" width="16.625" bestFit="1" customWidth="1"/>
    <col min="7939" max="7939" width="15.875" bestFit="1" customWidth="1"/>
    <col min="7940" max="7940" width="12.875" bestFit="1" customWidth="1"/>
    <col min="7941" max="7941" width="15.625" bestFit="1" customWidth="1"/>
    <col min="7942" max="7942" width="17.25" bestFit="1" customWidth="1"/>
    <col min="7943" max="7943" width="17" bestFit="1" customWidth="1"/>
    <col min="7944" max="7944" width="17.25" bestFit="1" customWidth="1"/>
    <col min="8193" max="8193" width="12.875" bestFit="1" customWidth="1"/>
    <col min="8194" max="8194" width="16.625" bestFit="1" customWidth="1"/>
    <col min="8195" max="8195" width="15.875" bestFit="1" customWidth="1"/>
    <col min="8196" max="8196" width="12.875" bestFit="1" customWidth="1"/>
    <col min="8197" max="8197" width="15.625" bestFit="1" customWidth="1"/>
    <col min="8198" max="8198" width="17.25" bestFit="1" customWidth="1"/>
    <col min="8199" max="8199" width="17" bestFit="1" customWidth="1"/>
    <col min="8200" max="8200" width="17.25" bestFit="1" customWidth="1"/>
    <col min="8449" max="8449" width="12.875" bestFit="1" customWidth="1"/>
    <col min="8450" max="8450" width="16.625" bestFit="1" customWidth="1"/>
    <col min="8451" max="8451" width="15.875" bestFit="1" customWidth="1"/>
    <col min="8452" max="8452" width="12.875" bestFit="1" customWidth="1"/>
    <col min="8453" max="8453" width="15.625" bestFit="1" customWidth="1"/>
    <col min="8454" max="8454" width="17.25" bestFit="1" customWidth="1"/>
    <col min="8455" max="8455" width="17" bestFit="1" customWidth="1"/>
    <col min="8456" max="8456" width="17.25" bestFit="1" customWidth="1"/>
    <col min="8705" max="8705" width="12.875" bestFit="1" customWidth="1"/>
    <col min="8706" max="8706" width="16.625" bestFit="1" customWidth="1"/>
    <col min="8707" max="8707" width="15.875" bestFit="1" customWidth="1"/>
    <col min="8708" max="8708" width="12.875" bestFit="1" customWidth="1"/>
    <col min="8709" max="8709" width="15.625" bestFit="1" customWidth="1"/>
    <col min="8710" max="8710" width="17.25" bestFit="1" customWidth="1"/>
    <col min="8711" max="8711" width="17" bestFit="1" customWidth="1"/>
    <col min="8712" max="8712" width="17.25" bestFit="1" customWidth="1"/>
    <col min="8961" max="8961" width="12.875" bestFit="1" customWidth="1"/>
    <col min="8962" max="8962" width="16.625" bestFit="1" customWidth="1"/>
    <col min="8963" max="8963" width="15.875" bestFit="1" customWidth="1"/>
    <col min="8964" max="8964" width="12.875" bestFit="1" customWidth="1"/>
    <col min="8965" max="8965" width="15.625" bestFit="1" customWidth="1"/>
    <col min="8966" max="8966" width="17.25" bestFit="1" customWidth="1"/>
    <col min="8967" max="8967" width="17" bestFit="1" customWidth="1"/>
    <col min="8968" max="8968" width="17.25" bestFit="1" customWidth="1"/>
    <col min="9217" max="9217" width="12.875" bestFit="1" customWidth="1"/>
    <col min="9218" max="9218" width="16.625" bestFit="1" customWidth="1"/>
    <col min="9219" max="9219" width="15.875" bestFit="1" customWidth="1"/>
    <col min="9220" max="9220" width="12.875" bestFit="1" customWidth="1"/>
    <col min="9221" max="9221" width="15.625" bestFit="1" customWidth="1"/>
    <col min="9222" max="9222" width="17.25" bestFit="1" customWidth="1"/>
    <col min="9223" max="9223" width="17" bestFit="1" customWidth="1"/>
    <col min="9224" max="9224" width="17.25" bestFit="1" customWidth="1"/>
    <col min="9473" max="9473" width="12.875" bestFit="1" customWidth="1"/>
    <col min="9474" max="9474" width="16.625" bestFit="1" customWidth="1"/>
    <col min="9475" max="9475" width="15.875" bestFit="1" customWidth="1"/>
    <col min="9476" max="9476" width="12.875" bestFit="1" customWidth="1"/>
    <col min="9477" max="9477" width="15.625" bestFit="1" customWidth="1"/>
    <col min="9478" max="9478" width="17.25" bestFit="1" customWidth="1"/>
    <col min="9479" max="9479" width="17" bestFit="1" customWidth="1"/>
    <col min="9480" max="9480" width="17.25" bestFit="1" customWidth="1"/>
    <col min="9729" max="9729" width="12.875" bestFit="1" customWidth="1"/>
    <col min="9730" max="9730" width="16.625" bestFit="1" customWidth="1"/>
    <col min="9731" max="9731" width="15.875" bestFit="1" customWidth="1"/>
    <col min="9732" max="9732" width="12.875" bestFit="1" customWidth="1"/>
    <col min="9733" max="9733" width="15.625" bestFit="1" customWidth="1"/>
    <col min="9734" max="9734" width="17.25" bestFit="1" customWidth="1"/>
    <col min="9735" max="9735" width="17" bestFit="1" customWidth="1"/>
    <col min="9736" max="9736" width="17.25" bestFit="1" customWidth="1"/>
    <col min="9985" max="9985" width="12.875" bestFit="1" customWidth="1"/>
    <col min="9986" max="9986" width="16.625" bestFit="1" customWidth="1"/>
    <col min="9987" max="9987" width="15.875" bestFit="1" customWidth="1"/>
    <col min="9988" max="9988" width="12.875" bestFit="1" customWidth="1"/>
    <col min="9989" max="9989" width="15.625" bestFit="1" customWidth="1"/>
    <col min="9990" max="9990" width="17.25" bestFit="1" customWidth="1"/>
    <col min="9991" max="9991" width="17" bestFit="1" customWidth="1"/>
    <col min="9992" max="9992" width="17.25" bestFit="1" customWidth="1"/>
    <col min="10241" max="10241" width="12.875" bestFit="1" customWidth="1"/>
    <col min="10242" max="10242" width="16.625" bestFit="1" customWidth="1"/>
    <col min="10243" max="10243" width="15.875" bestFit="1" customWidth="1"/>
    <col min="10244" max="10244" width="12.875" bestFit="1" customWidth="1"/>
    <col min="10245" max="10245" width="15.625" bestFit="1" customWidth="1"/>
    <col min="10246" max="10246" width="17.25" bestFit="1" customWidth="1"/>
    <col min="10247" max="10247" width="17" bestFit="1" customWidth="1"/>
    <col min="10248" max="10248" width="17.25" bestFit="1" customWidth="1"/>
    <col min="10497" max="10497" width="12.875" bestFit="1" customWidth="1"/>
    <col min="10498" max="10498" width="16.625" bestFit="1" customWidth="1"/>
    <col min="10499" max="10499" width="15.875" bestFit="1" customWidth="1"/>
    <col min="10500" max="10500" width="12.875" bestFit="1" customWidth="1"/>
    <col min="10501" max="10501" width="15.625" bestFit="1" customWidth="1"/>
    <col min="10502" max="10502" width="17.25" bestFit="1" customWidth="1"/>
    <col min="10503" max="10503" width="17" bestFit="1" customWidth="1"/>
    <col min="10504" max="10504" width="17.25" bestFit="1" customWidth="1"/>
    <col min="10753" max="10753" width="12.875" bestFit="1" customWidth="1"/>
    <col min="10754" max="10754" width="16.625" bestFit="1" customWidth="1"/>
    <col min="10755" max="10755" width="15.875" bestFit="1" customWidth="1"/>
    <col min="10756" max="10756" width="12.875" bestFit="1" customWidth="1"/>
    <col min="10757" max="10757" width="15.625" bestFit="1" customWidth="1"/>
    <col min="10758" max="10758" width="17.25" bestFit="1" customWidth="1"/>
    <col min="10759" max="10759" width="17" bestFit="1" customWidth="1"/>
    <col min="10760" max="10760" width="17.25" bestFit="1" customWidth="1"/>
    <col min="11009" max="11009" width="12.875" bestFit="1" customWidth="1"/>
    <col min="11010" max="11010" width="16.625" bestFit="1" customWidth="1"/>
    <col min="11011" max="11011" width="15.875" bestFit="1" customWidth="1"/>
    <col min="11012" max="11012" width="12.875" bestFit="1" customWidth="1"/>
    <col min="11013" max="11013" width="15.625" bestFit="1" customWidth="1"/>
    <col min="11014" max="11014" width="17.25" bestFit="1" customWidth="1"/>
    <col min="11015" max="11015" width="17" bestFit="1" customWidth="1"/>
    <col min="11016" max="11016" width="17.25" bestFit="1" customWidth="1"/>
    <col min="11265" max="11265" width="12.875" bestFit="1" customWidth="1"/>
    <col min="11266" max="11266" width="16.625" bestFit="1" customWidth="1"/>
    <col min="11267" max="11267" width="15.875" bestFit="1" customWidth="1"/>
    <col min="11268" max="11268" width="12.875" bestFit="1" customWidth="1"/>
    <col min="11269" max="11269" width="15.625" bestFit="1" customWidth="1"/>
    <col min="11270" max="11270" width="17.25" bestFit="1" customWidth="1"/>
    <col min="11271" max="11271" width="17" bestFit="1" customWidth="1"/>
    <col min="11272" max="11272" width="17.25" bestFit="1" customWidth="1"/>
    <col min="11521" max="11521" width="12.875" bestFit="1" customWidth="1"/>
    <col min="11522" max="11522" width="16.625" bestFit="1" customWidth="1"/>
    <col min="11523" max="11523" width="15.875" bestFit="1" customWidth="1"/>
    <col min="11524" max="11524" width="12.875" bestFit="1" customWidth="1"/>
    <col min="11525" max="11525" width="15.625" bestFit="1" customWidth="1"/>
    <col min="11526" max="11526" width="17.25" bestFit="1" customWidth="1"/>
    <col min="11527" max="11527" width="17" bestFit="1" customWidth="1"/>
    <col min="11528" max="11528" width="17.25" bestFit="1" customWidth="1"/>
    <col min="11777" max="11777" width="12.875" bestFit="1" customWidth="1"/>
    <col min="11778" max="11778" width="16.625" bestFit="1" customWidth="1"/>
    <col min="11779" max="11779" width="15.875" bestFit="1" customWidth="1"/>
    <col min="11780" max="11780" width="12.875" bestFit="1" customWidth="1"/>
    <col min="11781" max="11781" width="15.625" bestFit="1" customWidth="1"/>
    <col min="11782" max="11782" width="17.25" bestFit="1" customWidth="1"/>
    <col min="11783" max="11783" width="17" bestFit="1" customWidth="1"/>
    <col min="11784" max="11784" width="17.25" bestFit="1" customWidth="1"/>
    <col min="12033" max="12033" width="12.875" bestFit="1" customWidth="1"/>
    <col min="12034" max="12034" width="16.625" bestFit="1" customWidth="1"/>
    <col min="12035" max="12035" width="15.875" bestFit="1" customWidth="1"/>
    <col min="12036" max="12036" width="12.875" bestFit="1" customWidth="1"/>
    <col min="12037" max="12037" width="15.625" bestFit="1" customWidth="1"/>
    <col min="12038" max="12038" width="17.25" bestFit="1" customWidth="1"/>
    <col min="12039" max="12039" width="17" bestFit="1" customWidth="1"/>
    <col min="12040" max="12040" width="17.25" bestFit="1" customWidth="1"/>
    <col min="12289" max="12289" width="12.875" bestFit="1" customWidth="1"/>
    <col min="12290" max="12290" width="16.625" bestFit="1" customWidth="1"/>
    <col min="12291" max="12291" width="15.875" bestFit="1" customWidth="1"/>
    <col min="12292" max="12292" width="12.875" bestFit="1" customWidth="1"/>
    <col min="12293" max="12293" width="15.625" bestFit="1" customWidth="1"/>
    <col min="12294" max="12294" width="17.25" bestFit="1" customWidth="1"/>
    <col min="12295" max="12295" width="17" bestFit="1" customWidth="1"/>
    <col min="12296" max="12296" width="17.25" bestFit="1" customWidth="1"/>
    <col min="12545" max="12545" width="12.875" bestFit="1" customWidth="1"/>
    <col min="12546" max="12546" width="16.625" bestFit="1" customWidth="1"/>
    <col min="12547" max="12547" width="15.875" bestFit="1" customWidth="1"/>
    <col min="12548" max="12548" width="12.875" bestFit="1" customWidth="1"/>
    <col min="12549" max="12549" width="15.625" bestFit="1" customWidth="1"/>
    <col min="12550" max="12550" width="17.25" bestFit="1" customWidth="1"/>
    <col min="12551" max="12551" width="17" bestFit="1" customWidth="1"/>
    <col min="12552" max="12552" width="17.25" bestFit="1" customWidth="1"/>
    <col min="12801" max="12801" width="12.875" bestFit="1" customWidth="1"/>
    <col min="12802" max="12802" width="16.625" bestFit="1" customWidth="1"/>
    <col min="12803" max="12803" width="15.875" bestFit="1" customWidth="1"/>
    <col min="12804" max="12804" width="12.875" bestFit="1" customWidth="1"/>
    <col min="12805" max="12805" width="15.625" bestFit="1" customWidth="1"/>
    <col min="12806" max="12806" width="17.25" bestFit="1" customWidth="1"/>
    <col min="12807" max="12807" width="17" bestFit="1" customWidth="1"/>
    <col min="12808" max="12808" width="17.25" bestFit="1" customWidth="1"/>
    <col min="13057" max="13057" width="12.875" bestFit="1" customWidth="1"/>
    <col min="13058" max="13058" width="16.625" bestFit="1" customWidth="1"/>
    <col min="13059" max="13059" width="15.875" bestFit="1" customWidth="1"/>
    <col min="13060" max="13060" width="12.875" bestFit="1" customWidth="1"/>
    <col min="13061" max="13061" width="15.625" bestFit="1" customWidth="1"/>
    <col min="13062" max="13062" width="17.25" bestFit="1" customWidth="1"/>
    <col min="13063" max="13063" width="17" bestFit="1" customWidth="1"/>
    <col min="13064" max="13064" width="17.25" bestFit="1" customWidth="1"/>
    <col min="13313" max="13313" width="12.875" bestFit="1" customWidth="1"/>
    <col min="13314" max="13314" width="16.625" bestFit="1" customWidth="1"/>
    <col min="13315" max="13315" width="15.875" bestFit="1" customWidth="1"/>
    <col min="13316" max="13316" width="12.875" bestFit="1" customWidth="1"/>
    <col min="13317" max="13317" width="15.625" bestFit="1" customWidth="1"/>
    <col min="13318" max="13318" width="17.25" bestFit="1" customWidth="1"/>
    <col min="13319" max="13319" width="17" bestFit="1" customWidth="1"/>
    <col min="13320" max="13320" width="17.25" bestFit="1" customWidth="1"/>
    <col min="13569" max="13569" width="12.875" bestFit="1" customWidth="1"/>
    <col min="13570" max="13570" width="16.625" bestFit="1" customWidth="1"/>
    <col min="13571" max="13571" width="15.875" bestFit="1" customWidth="1"/>
    <col min="13572" max="13572" width="12.875" bestFit="1" customWidth="1"/>
    <col min="13573" max="13573" width="15.625" bestFit="1" customWidth="1"/>
    <col min="13574" max="13574" width="17.25" bestFit="1" customWidth="1"/>
    <col min="13575" max="13575" width="17" bestFit="1" customWidth="1"/>
    <col min="13576" max="13576" width="17.25" bestFit="1" customWidth="1"/>
    <col min="13825" max="13825" width="12.875" bestFit="1" customWidth="1"/>
    <col min="13826" max="13826" width="16.625" bestFit="1" customWidth="1"/>
    <col min="13827" max="13827" width="15.875" bestFit="1" customWidth="1"/>
    <col min="13828" max="13828" width="12.875" bestFit="1" customWidth="1"/>
    <col min="13829" max="13829" width="15.625" bestFit="1" customWidth="1"/>
    <col min="13830" max="13830" width="17.25" bestFit="1" customWidth="1"/>
    <col min="13831" max="13831" width="17" bestFit="1" customWidth="1"/>
    <col min="13832" max="13832" width="17.25" bestFit="1" customWidth="1"/>
    <col min="14081" max="14081" width="12.875" bestFit="1" customWidth="1"/>
    <col min="14082" max="14082" width="16.625" bestFit="1" customWidth="1"/>
    <col min="14083" max="14083" width="15.875" bestFit="1" customWidth="1"/>
    <col min="14084" max="14084" width="12.875" bestFit="1" customWidth="1"/>
    <col min="14085" max="14085" width="15.625" bestFit="1" customWidth="1"/>
    <col min="14086" max="14086" width="17.25" bestFit="1" customWidth="1"/>
    <col min="14087" max="14087" width="17" bestFit="1" customWidth="1"/>
    <col min="14088" max="14088" width="17.25" bestFit="1" customWidth="1"/>
    <col min="14337" max="14337" width="12.875" bestFit="1" customWidth="1"/>
    <col min="14338" max="14338" width="16.625" bestFit="1" customWidth="1"/>
    <col min="14339" max="14339" width="15.875" bestFit="1" customWidth="1"/>
    <col min="14340" max="14340" width="12.875" bestFit="1" customWidth="1"/>
    <col min="14341" max="14341" width="15.625" bestFit="1" customWidth="1"/>
    <col min="14342" max="14342" width="17.25" bestFit="1" customWidth="1"/>
    <col min="14343" max="14343" width="17" bestFit="1" customWidth="1"/>
    <col min="14344" max="14344" width="17.25" bestFit="1" customWidth="1"/>
    <col min="14593" max="14593" width="12.875" bestFit="1" customWidth="1"/>
    <col min="14594" max="14594" width="16.625" bestFit="1" customWidth="1"/>
    <col min="14595" max="14595" width="15.875" bestFit="1" customWidth="1"/>
    <col min="14596" max="14596" width="12.875" bestFit="1" customWidth="1"/>
    <col min="14597" max="14597" width="15.625" bestFit="1" customWidth="1"/>
    <col min="14598" max="14598" width="17.25" bestFit="1" customWidth="1"/>
    <col min="14599" max="14599" width="17" bestFit="1" customWidth="1"/>
    <col min="14600" max="14600" width="17.25" bestFit="1" customWidth="1"/>
    <col min="14849" max="14849" width="12.875" bestFit="1" customWidth="1"/>
    <col min="14850" max="14850" width="16.625" bestFit="1" customWidth="1"/>
    <col min="14851" max="14851" width="15.875" bestFit="1" customWidth="1"/>
    <col min="14852" max="14852" width="12.875" bestFit="1" customWidth="1"/>
    <col min="14853" max="14853" width="15.625" bestFit="1" customWidth="1"/>
    <col min="14854" max="14854" width="17.25" bestFit="1" customWidth="1"/>
    <col min="14855" max="14855" width="17" bestFit="1" customWidth="1"/>
    <col min="14856" max="14856" width="17.25" bestFit="1" customWidth="1"/>
    <col min="15105" max="15105" width="12.875" bestFit="1" customWidth="1"/>
    <col min="15106" max="15106" width="16.625" bestFit="1" customWidth="1"/>
    <col min="15107" max="15107" width="15.875" bestFit="1" customWidth="1"/>
    <col min="15108" max="15108" width="12.875" bestFit="1" customWidth="1"/>
    <col min="15109" max="15109" width="15.625" bestFit="1" customWidth="1"/>
    <col min="15110" max="15110" width="17.25" bestFit="1" customWidth="1"/>
    <col min="15111" max="15111" width="17" bestFit="1" customWidth="1"/>
    <col min="15112" max="15112" width="17.25" bestFit="1" customWidth="1"/>
    <col min="15361" max="15361" width="12.875" bestFit="1" customWidth="1"/>
    <col min="15362" max="15362" width="16.625" bestFit="1" customWidth="1"/>
    <col min="15363" max="15363" width="15.875" bestFit="1" customWidth="1"/>
    <col min="15364" max="15364" width="12.875" bestFit="1" customWidth="1"/>
    <col min="15365" max="15365" width="15.625" bestFit="1" customWidth="1"/>
    <col min="15366" max="15366" width="17.25" bestFit="1" customWidth="1"/>
    <col min="15367" max="15367" width="17" bestFit="1" customWidth="1"/>
    <col min="15368" max="15368" width="17.25" bestFit="1" customWidth="1"/>
    <col min="15617" max="15617" width="12.875" bestFit="1" customWidth="1"/>
    <col min="15618" max="15618" width="16.625" bestFit="1" customWidth="1"/>
    <col min="15619" max="15619" width="15.875" bestFit="1" customWidth="1"/>
    <col min="15620" max="15620" width="12.875" bestFit="1" customWidth="1"/>
    <col min="15621" max="15621" width="15.625" bestFit="1" customWidth="1"/>
    <col min="15622" max="15622" width="17.25" bestFit="1" customWidth="1"/>
    <col min="15623" max="15623" width="17" bestFit="1" customWidth="1"/>
    <col min="15624" max="15624" width="17.25" bestFit="1" customWidth="1"/>
    <col min="15873" max="15873" width="12.875" bestFit="1" customWidth="1"/>
    <col min="15874" max="15874" width="16.625" bestFit="1" customWidth="1"/>
    <col min="15875" max="15875" width="15.875" bestFit="1" customWidth="1"/>
    <col min="15876" max="15876" width="12.875" bestFit="1" customWidth="1"/>
    <col min="15877" max="15877" width="15.625" bestFit="1" customWidth="1"/>
    <col min="15878" max="15878" width="17.25" bestFit="1" customWidth="1"/>
    <col min="15879" max="15879" width="17" bestFit="1" customWidth="1"/>
    <col min="15880" max="15880" width="17.25" bestFit="1" customWidth="1"/>
    <col min="16129" max="16129" width="12.875" bestFit="1" customWidth="1"/>
    <col min="16130" max="16130" width="16.625" bestFit="1" customWidth="1"/>
    <col min="16131" max="16131" width="15.875" bestFit="1" customWidth="1"/>
    <col min="16132" max="16132" width="12.875" bestFit="1" customWidth="1"/>
    <col min="16133" max="16133" width="15.625" bestFit="1" customWidth="1"/>
    <col min="16134" max="16134" width="17.25" bestFit="1" customWidth="1"/>
    <col min="16135" max="16135" width="17" bestFit="1" customWidth="1"/>
    <col min="16136" max="16136" width="17.25" bestFit="1" customWidth="1"/>
  </cols>
  <sheetData>
    <row r="1" spans="1:8" ht="31.5" customHeight="1">
      <c r="A1" s="7" t="s">
        <v>0</v>
      </c>
      <c r="B1" s="8"/>
      <c r="C1" s="8"/>
      <c r="D1" s="8"/>
      <c r="E1" s="8"/>
      <c r="F1" s="8"/>
      <c r="G1" s="8"/>
      <c r="H1" s="8"/>
    </row>
    <row r="3" spans="1:8">
      <c r="A3" s="2" t="s">
        <v>60</v>
      </c>
    </row>
    <row r="4" spans="1:8">
      <c r="A4" s="3"/>
      <c r="B4" s="3"/>
      <c r="C4" s="3"/>
      <c r="D4" s="3"/>
      <c r="E4" s="3"/>
      <c r="F4" s="3"/>
      <c r="G4" s="3"/>
      <c r="H4" s="3"/>
    </row>
    <row r="6" spans="1:8">
      <c r="A6" s="2" t="s">
        <v>61</v>
      </c>
    </row>
    <row r="7" spans="1:8">
      <c r="A7" s="2" t="s">
        <v>62</v>
      </c>
    </row>
    <row r="8" spans="1:8">
      <c r="A8" s="2" t="s">
        <v>4</v>
      </c>
    </row>
    <row r="9" spans="1:8">
      <c r="A9" s="2" t="s">
        <v>63</v>
      </c>
    </row>
    <row r="10" spans="1:8" ht="25.5">
      <c r="A10" s="4" t="s">
        <v>6</v>
      </c>
      <c r="B10" s="4" t="s">
        <v>7</v>
      </c>
      <c r="C10" s="4" t="s">
        <v>8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</row>
    <row r="11" spans="1:8">
      <c r="A11" s="5" t="s">
        <v>14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</row>
    <row r="12" spans="1:8">
      <c r="A12" s="5" t="s">
        <v>15</v>
      </c>
      <c r="B12" s="5">
        <v>0.27</v>
      </c>
      <c r="C12" s="5">
        <v>1.34</v>
      </c>
      <c r="D12" s="5">
        <v>144.36000000000001</v>
      </c>
      <c r="E12" s="5">
        <v>721.81</v>
      </c>
      <c r="F12" s="5">
        <v>1.34</v>
      </c>
      <c r="G12" s="5">
        <v>721.81</v>
      </c>
      <c r="H12" s="5">
        <v>-720.47</v>
      </c>
    </row>
    <row r="13" spans="1:8">
      <c r="A13" s="5" t="s">
        <v>16</v>
      </c>
      <c r="B13" s="5">
        <v>108.03</v>
      </c>
      <c r="C13" s="5">
        <v>541.51</v>
      </c>
      <c r="D13" s="5">
        <v>20.3</v>
      </c>
      <c r="E13" s="5">
        <v>823.34</v>
      </c>
      <c r="F13" s="5">
        <v>542.85</v>
      </c>
      <c r="G13" s="6">
        <v>1545.15</v>
      </c>
      <c r="H13" s="6">
        <v>-1002.3</v>
      </c>
    </row>
    <row r="14" spans="1:8">
      <c r="A14" s="5" t="s">
        <v>17</v>
      </c>
      <c r="B14" s="5">
        <v>104.31</v>
      </c>
      <c r="C14" s="6">
        <v>1061.69</v>
      </c>
      <c r="D14" s="5">
        <v>23.51</v>
      </c>
      <c r="E14" s="5">
        <v>219.06</v>
      </c>
      <c r="F14" s="6">
        <v>1604.54</v>
      </c>
      <c r="G14" s="6">
        <v>1764.2</v>
      </c>
      <c r="H14" s="5">
        <v>-159.66</v>
      </c>
    </row>
    <row r="15" spans="1:8">
      <c r="A15" s="5" t="s">
        <v>18</v>
      </c>
      <c r="B15" s="5">
        <v>129.84</v>
      </c>
      <c r="C15" s="6">
        <v>1170.72</v>
      </c>
      <c r="D15" s="5">
        <v>28.11</v>
      </c>
      <c r="E15" s="5">
        <v>258.07</v>
      </c>
      <c r="F15" s="6">
        <v>2775.26</v>
      </c>
      <c r="G15" s="6">
        <v>2022.28</v>
      </c>
      <c r="H15" s="5">
        <v>752.98</v>
      </c>
    </row>
    <row r="16" spans="1:8">
      <c r="A16" s="5" t="s">
        <v>19</v>
      </c>
      <c r="B16" s="5">
        <v>158.33000000000001</v>
      </c>
      <c r="C16" s="6">
        <v>1440.84</v>
      </c>
      <c r="D16" s="5">
        <v>33.47</v>
      </c>
      <c r="E16" s="5">
        <v>307.89</v>
      </c>
      <c r="F16" s="6">
        <v>4216.1099999999997</v>
      </c>
      <c r="G16" s="6">
        <v>2330.17</v>
      </c>
      <c r="H16" s="6">
        <v>1885.94</v>
      </c>
    </row>
    <row r="17" spans="1:8">
      <c r="A17" s="5" t="s">
        <v>20</v>
      </c>
      <c r="B17" s="5">
        <v>178.77</v>
      </c>
      <c r="C17" s="6">
        <v>1685.52</v>
      </c>
      <c r="D17" s="5">
        <v>28.03</v>
      </c>
      <c r="E17" s="5">
        <v>307.48</v>
      </c>
      <c r="F17" s="6">
        <v>5901.62</v>
      </c>
      <c r="G17" s="6">
        <v>2637.65</v>
      </c>
      <c r="H17" s="6">
        <v>3263.97</v>
      </c>
    </row>
    <row r="18" spans="1:8">
      <c r="A18" s="5" t="s">
        <v>21</v>
      </c>
      <c r="B18" s="5">
        <v>185.81</v>
      </c>
      <c r="C18" s="6">
        <v>1822.9</v>
      </c>
      <c r="D18" s="5">
        <v>17.14</v>
      </c>
      <c r="E18" s="5">
        <v>225.82</v>
      </c>
      <c r="F18" s="6">
        <v>7724.52</v>
      </c>
      <c r="G18" s="6">
        <v>2863.47</v>
      </c>
      <c r="H18" s="6">
        <v>4861.05</v>
      </c>
    </row>
    <row r="19" spans="1:8">
      <c r="A19" s="5" t="s">
        <v>22</v>
      </c>
      <c r="B19" s="5">
        <v>174.15</v>
      </c>
      <c r="C19" s="6">
        <v>1799.8</v>
      </c>
      <c r="D19" s="5">
        <v>14.28</v>
      </c>
      <c r="E19" s="5">
        <v>157.08000000000001</v>
      </c>
      <c r="F19" s="6">
        <v>9524.32</v>
      </c>
      <c r="G19" s="6">
        <v>3020.56</v>
      </c>
      <c r="H19" s="6">
        <v>6503.76</v>
      </c>
    </row>
    <row r="20" spans="1:8">
      <c r="A20" s="5" t="s">
        <v>23</v>
      </c>
      <c r="B20" s="5">
        <v>161.59</v>
      </c>
      <c r="C20" s="6">
        <v>1678.72</v>
      </c>
      <c r="D20" s="5">
        <v>16.02</v>
      </c>
      <c r="E20" s="5">
        <v>151.49</v>
      </c>
      <c r="F20" s="6">
        <v>11203.03</v>
      </c>
      <c r="G20" s="6">
        <v>3172.05</v>
      </c>
      <c r="H20" s="6">
        <v>8030.99</v>
      </c>
    </row>
    <row r="21" spans="1:8">
      <c r="A21" s="5" t="s">
        <v>24</v>
      </c>
      <c r="B21" s="5">
        <v>159.55000000000001</v>
      </c>
      <c r="C21" s="6">
        <v>1605.72</v>
      </c>
      <c r="D21" s="5">
        <v>17.73</v>
      </c>
      <c r="E21" s="5">
        <v>168.74</v>
      </c>
      <c r="F21" s="6">
        <v>12808.75</v>
      </c>
      <c r="G21" s="6">
        <v>3340.79</v>
      </c>
      <c r="H21" s="6">
        <v>9467.9599999999991</v>
      </c>
    </row>
    <row r="22" spans="1:8">
      <c r="A22" s="5" t="s">
        <v>25</v>
      </c>
      <c r="B22" s="5">
        <v>162.47999999999999</v>
      </c>
      <c r="C22" s="6">
        <v>1610.16</v>
      </c>
      <c r="D22" s="5">
        <v>18.579999999999998</v>
      </c>
      <c r="E22" s="5">
        <v>181.53</v>
      </c>
      <c r="F22" s="6">
        <v>14418.91</v>
      </c>
      <c r="G22" s="6">
        <v>3522.33</v>
      </c>
      <c r="H22" s="6">
        <v>10896.59</v>
      </c>
    </row>
    <row r="23" spans="1:8">
      <c r="A23" s="5" t="s">
        <v>26</v>
      </c>
      <c r="B23" s="5">
        <v>151.80000000000001</v>
      </c>
      <c r="C23" s="6">
        <v>1571.38</v>
      </c>
      <c r="D23" s="5">
        <v>28.15</v>
      </c>
      <c r="E23" s="5">
        <v>233.63</v>
      </c>
      <c r="F23" s="6">
        <v>15990.29</v>
      </c>
      <c r="G23" s="6">
        <v>3755.95</v>
      </c>
      <c r="H23" s="6">
        <v>12234.34</v>
      </c>
    </row>
    <row r="24" spans="1:8">
      <c r="A24" s="5" t="s">
        <v>27</v>
      </c>
      <c r="B24" s="5">
        <v>127.85</v>
      </c>
      <c r="C24" s="6">
        <v>1398.23</v>
      </c>
      <c r="D24" s="5">
        <v>24.84</v>
      </c>
      <c r="E24" s="5">
        <v>264.97000000000003</v>
      </c>
      <c r="F24" s="6">
        <v>17388.52</v>
      </c>
      <c r="G24" s="6">
        <v>4020.92</v>
      </c>
      <c r="H24" s="6">
        <v>13367.6</v>
      </c>
    </row>
    <row r="25" spans="1:8">
      <c r="A25" s="5" t="s">
        <v>28</v>
      </c>
      <c r="B25" s="5">
        <v>102.53</v>
      </c>
      <c r="C25" s="6">
        <v>1151.8900000000001</v>
      </c>
      <c r="D25" s="5">
        <v>23.37</v>
      </c>
      <c r="E25" s="5">
        <v>241.07</v>
      </c>
      <c r="F25" s="6">
        <v>18540.41</v>
      </c>
      <c r="G25" s="6">
        <v>4261.99</v>
      </c>
      <c r="H25" s="6">
        <v>14278.42</v>
      </c>
    </row>
    <row r="26" spans="1:8">
      <c r="A26" s="5" t="s">
        <v>29</v>
      </c>
      <c r="B26" s="5">
        <v>82.64</v>
      </c>
      <c r="C26" s="5">
        <v>925.84</v>
      </c>
      <c r="D26" s="5">
        <v>25.11</v>
      </c>
      <c r="E26" s="5">
        <v>242.39</v>
      </c>
      <c r="F26" s="6">
        <v>19466.25</v>
      </c>
      <c r="G26" s="6">
        <v>4504.38</v>
      </c>
      <c r="H26" s="6">
        <v>14961.87</v>
      </c>
    </row>
    <row r="27" spans="1:8">
      <c r="A27" s="5" t="s">
        <v>30</v>
      </c>
      <c r="B27" s="5">
        <v>65.83</v>
      </c>
      <c r="C27" s="5">
        <v>742.36</v>
      </c>
      <c r="D27" s="5">
        <v>25.9</v>
      </c>
      <c r="E27" s="5">
        <v>255.02</v>
      </c>
      <c r="F27" s="6">
        <v>20208.599999999999</v>
      </c>
      <c r="G27" s="6">
        <v>4759.3900000000003</v>
      </c>
      <c r="H27" s="6">
        <v>15449.21</v>
      </c>
    </row>
    <row r="28" spans="1:8">
      <c r="A28" s="5" t="s">
        <v>31</v>
      </c>
      <c r="B28" s="5">
        <v>60.11</v>
      </c>
      <c r="C28" s="5">
        <v>629.73</v>
      </c>
      <c r="D28" s="5">
        <v>22.6</v>
      </c>
      <c r="E28" s="5">
        <v>242.48</v>
      </c>
      <c r="F28" s="6">
        <v>20838.34</v>
      </c>
      <c r="G28" s="6">
        <v>5001.87</v>
      </c>
      <c r="H28" s="6">
        <v>15836.47</v>
      </c>
    </row>
    <row r="29" spans="1:8">
      <c r="A29" s="5" t="s">
        <v>32</v>
      </c>
      <c r="B29" s="5">
        <v>56.14</v>
      </c>
      <c r="C29" s="5">
        <v>581.26</v>
      </c>
      <c r="D29" s="5">
        <v>23.53</v>
      </c>
      <c r="E29" s="5">
        <v>230.64</v>
      </c>
      <c r="F29" s="6">
        <v>21419.599999999999</v>
      </c>
      <c r="G29" s="6">
        <v>5232.51</v>
      </c>
      <c r="H29" s="6">
        <v>16187.09</v>
      </c>
    </row>
    <row r="30" spans="1:8">
      <c r="A30" s="5" t="s">
        <v>33</v>
      </c>
      <c r="B30" s="5">
        <v>52.5</v>
      </c>
      <c r="C30" s="5">
        <v>543.17999999999995</v>
      </c>
      <c r="D30" s="5">
        <v>24.48</v>
      </c>
      <c r="E30" s="5">
        <v>240.03</v>
      </c>
      <c r="F30" s="6">
        <v>21962.78</v>
      </c>
      <c r="G30" s="6">
        <v>5472.54</v>
      </c>
      <c r="H30" s="6">
        <v>16490.240000000002</v>
      </c>
    </row>
    <row r="31" spans="1:8">
      <c r="A31" s="5" t="s">
        <v>34</v>
      </c>
      <c r="B31" s="5">
        <v>49.4</v>
      </c>
      <c r="C31" s="5">
        <v>509.52</v>
      </c>
      <c r="D31" s="5">
        <v>24.77</v>
      </c>
      <c r="E31" s="5">
        <v>246.24</v>
      </c>
      <c r="F31" s="6">
        <v>22472.3</v>
      </c>
      <c r="G31" s="6">
        <v>5718.77</v>
      </c>
      <c r="H31" s="6">
        <v>16753.52</v>
      </c>
    </row>
    <row r="32" spans="1:8">
      <c r="A32" s="5" t="s">
        <v>35</v>
      </c>
      <c r="B32" s="5">
        <v>46.78</v>
      </c>
      <c r="C32" s="5">
        <v>480.92</v>
      </c>
      <c r="D32" s="5">
        <v>24.92</v>
      </c>
      <c r="E32" s="5">
        <v>248.46</v>
      </c>
      <c r="F32" s="6">
        <v>22953.22</v>
      </c>
      <c r="G32" s="6">
        <v>5967.24</v>
      </c>
      <c r="H32" s="6">
        <v>16985.98</v>
      </c>
    </row>
    <row r="33" spans="1:8">
      <c r="A33" s="5" t="s">
        <v>36</v>
      </c>
      <c r="B33" s="5">
        <v>43.44</v>
      </c>
      <c r="C33" s="5">
        <v>451.09</v>
      </c>
      <c r="D33" s="5">
        <v>25.64</v>
      </c>
      <c r="E33" s="5">
        <v>252.79</v>
      </c>
      <c r="F33" s="6">
        <v>23404.31</v>
      </c>
      <c r="G33" s="6">
        <v>6220.03</v>
      </c>
      <c r="H33" s="6">
        <v>17184.28</v>
      </c>
    </row>
    <row r="34" spans="1:8">
      <c r="A34" s="5" t="s">
        <v>37</v>
      </c>
      <c r="B34" s="5">
        <v>38.54</v>
      </c>
      <c r="C34" s="5">
        <v>409.89</v>
      </c>
      <c r="D34" s="5">
        <v>26.74</v>
      </c>
      <c r="E34" s="5">
        <v>261.87</v>
      </c>
      <c r="F34" s="6">
        <v>23814.2</v>
      </c>
      <c r="G34" s="6">
        <v>6481.9</v>
      </c>
      <c r="H34" s="6">
        <v>17332.3</v>
      </c>
    </row>
    <row r="35" spans="1:8">
      <c r="A35" s="5" t="s">
        <v>38</v>
      </c>
      <c r="B35" s="5">
        <v>33.270000000000003</v>
      </c>
      <c r="C35" s="5">
        <v>359.04</v>
      </c>
      <c r="D35" s="5">
        <v>29.67</v>
      </c>
      <c r="E35" s="5">
        <v>282.02</v>
      </c>
      <c r="F35" s="6">
        <v>24173.24</v>
      </c>
      <c r="G35" s="6">
        <v>6763.92</v>
      </c>
      <c r="H35" s="6">
        <v>17409.330000000002</v>
      </c>
    </row>
    <row r="36" spans="1:8">
      <c r="A36" s="5" t="s">
        <v>39</v>
      </c>
      <c r="B36" s="5">
        <v>23.15</v>
      </c>
      <c r="C36" s="5">
        <v>282.08</v>
      </c>
      <c r="D36" s="5">
        <v>34.5</v>
      </c>
      <c r="E36" s="5">
        <v>320.83999999999997</v>
      </c>
      <c r="F36" s="6">
        <v>24455.32</v>
      </c>
      <c r="G36" s="6">
        <v>7084.76</v>
      </c>
      <c r="H36" s="6">
        <v>17370.560000000001</v>
      </c>
    </row>
    <row r="37" spans="1:8">
      <c r="A37" s="5" t="s">
        <v>40</v>
      </c>
      <c r="B37" s="5">
        <v>19.63</v>
      </c>
      <c r="C37" s="5">
        <v>213.89</v>
      </c>
      <c r="D37" s="5">
        <v>35.29</v>
      </c>
      <c r="E37" s="5">
        <v>348.98</v>
      </c>
      <c r="F37" s="6">
        <v>24669.21</v>
      </c>
      <c r="G37" s="6">
        <v>7433.74</v>
      </c>
      <c r="H37" s="6">
        <v>17235.47</v>
      </c>
    </row>
    <row r="38" spans="1:8">
      <c r="A38" s="5" t="s">
        <v>41</v>
      </c>
      <c r="B38" s="5">
        <v>19.54</v>
      </c>
      <c r="C38" s="5">
        <v>195.85</v>
      </c>
      <c r="D38" s="5">
        <v>35.270000000000003</v>
      </c>
      <c r="E38" s="5">
        <v>352.81</v>
      </c>
      <c r="F38" s="6">
        <v>24865.06</v>
      </c>
      <c r="G38" s="6">
        <v>7786.56</v>
      </c>
      <c r="H38" s="6">
        <v>17078.509999999998</v>
      </c>
    </row>
    <row r="39" spans="1:8">
      <c r="A39" s="5" t="s">
        <v>42</v>
      </c>
      <c r="B39" s="5">
        <v>19.53</v>
      </c>
      <c r="C39" s="5">
        <v>195.36</v>
      </c>
      <c r="D39" s="5">
        <v>34.97</v>
      </c>
      <c r="E39" s="5">
        <v>351.18</v>
      </c>
      <c r="F39" s="6">
        <v>25060.42</v>
      </c>
      <c r="G39" s="6">
        <v>8137.74</v>
      </c>
      <c r="H39" s="6">
        <v>16922.68</v>
      </c>
    </row>
    <row r="40" spans="1:8">
      <c r="A40" s="5" t="s">
        <v>43</v>
      </c>
      <c r="B40" s="5">
        <v>22.28</v>
      </c>
      <c r="C40" s="5">
        <v>209.07</v>
      </c>
      <c r="D40" s="5">
        <v>32.07</v>
      </c>
      <c r="E40" s="5">
        <v>335.2</v>
      </c>
      <c r="F40" s="6">
        <v>25269.49</v>
      </c>
      <c r="G40" s="6">
        <v>8472.94</v>
      </c>
      <c r="H40" s="6">
        <v>16796.55</v>
      </c>
    </row>
    <row r="41" spans="1:8">
      <c r="A41" s="5" t="s">
        <v>44</v>
      </c>
      <c r="B41" s="5">
        <v>0</v>
      </c>
      <c r="C41" s="5">
        <v>111.4</v>
      </c>
      <c r="D41" s="5">
        <v>76.2</v>
      </c>
      <c r="E41" s="5">
        <v>541.38</v>
      </c>
      <c r="F41" s="6">
        <v>25380.89</v>
      </c>
      <c r="G41" s="6">
        <v>9014.32</v>
      </c>
      <c r="H41" s="6">
        <v>16366.57</v>
      </c>
    </row>
    <row r="42" spans="1:8">
      <c r="A42" s="5" t="s">
        <v>45</v>
      </c>
      <c r="B42" s="5">
        <v>0</v>
      </c>
      <c r="C42" s="5">
        <v>0</v>
      </c>
      <c r="D42" s="5">
        <v>0</v>
      </c>
      <c r="E42" s="5">
        <v>381.02</v>
      </c>
      <c r="F42" s="6">
        <v>25380.89</v>
      </c>
      <c r="G42" s="6">
        <v>9395.34</v>
      </c>
      <c r="H42" s="6">
        <v>15985.55</v>
      </c>
    </row>
    <row r="43" spans="1:8">
      <c r="A43" s="5" t="s">
        <v>64</v>
      </c>
      <c r="B43" s="5">
        <v>0</v>
      </c>
      <c r="C43" s="5">
        <v>0</v>
      </c>
      <c r="D43" s="5">
        <v>0</v>
      </c>
      <c r="E43" s="5">
        <v>0</v>
      </c>
      <c r="F43" s="6">
        <v>25380.89</v>
      </c>
      <c r="G43" s="6">
        <v>9395.34</v>
      </c>
      <c r="H43" s="6">
        <v>15985.55</v>
      </c>
    </row>
  </sheetData>
  <mergeCells count="1">
    <mergeCell ref="A1:H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Estanque 1</vt:lpstr>
      <vt:lpstr>Estanque 2</vt:lpstr>
      <vt:lpstr>Reservorio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Alberto Alvarado Bello</dc:creator>
  <cp:lastModifiedBy>USER</cp:lastModifiedBy>
  <dcterms:created xsi:type="dcterms:W3CDTF">2024-04-23T16:16:59Z</dcterms:created>
  <dcterms:modified xsi:type="dcterms:W3CDTF">2024-04-23T20:08:14Z</dcterms:modified>
</cp:coreProperties>
</file>